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ke\Desktop\Frank Williams 2018\"/>
    </mc:Choice>
  </mc:AlternateContent>
  <xr:revisionPtr revIDLastSave="0" documentId="13_ncr:1_{F573410C-02B0-4C5A-B926-D7BA18212D05}" xr6:coauthVersionLast="33" xr6:coauthVersionMax="33" xr10:uidLastSave="{00000000-0000-0000-0000-000000000000}"/>
  <bookViews>
    <workbookView xWindow="0" yWindow="0" windowWidth="20490" windowHeight="7530" tabRatio="920" activeTab="7" xr2:uid="{00000000-000D-0000-FFFF-FFFF00000000}"/>
  </bookViews>
  <sheets>
    <sheet name="ROUND 1" sheetId="17" r:id="rId1"/>
    <sheet name="ROUND 2" sheetId="33" r:id="rId2"/>
    <sheet name="ROUND 3" sheetId="25" r:id="rId3"/>
    <sheet name="ROUND 4" sheetId="19" r:id="rId4"/>
    <sheet name="ROUND 5" sheetId="27" r:id="rId5"/>
    <sheet name="ROUND 6" sheetId="34" r:id="rId6"/>
    <sheet name="ROUND 7" sheetId="35" r:id="rId7"/>
    <sheet name="ROUND 8" sheetId="36" r:id="rId8"/>
  </sheets>
  <definedNames>
    <definedName name="_xlnm.Print_Area" localSheetId="0">'ROUND 1'!$A$1:$I$44</definedName>
    <definedName name="_xlnm.Print_Area" localSheetId="1">'ROUND 2'!$A$1:$I$39</definedName>
    <definedName name="_xlnm.Print_Area" localSheetId="2">'ROUND 3'!$A$1:$I$47</definedName>
    <definedName name="_xlnm.Print_Area" localSheetId="3">'ROUND 4'!$A$1:$I$38</definedName>
    <definedName name="_xlnm.Print_Area" localSheetId="4">'ROUND 5'!$A$1:$I$36</definedName>
    <definedName name="_xlnm.Print_Area" localSheetId="5">'ROUND 6'!$A$1:$I$47</definedName>
    <definedName name="_xlnm.Print_Area" localSheetId="6">'ROUND 7'!$A$1:$I$48</definedName>
    <definedName name="_xlnm.Print_Area" localSheetId="7">'ROUND 8'!$A$1:$I$37</definedName>
  </definedNames>
  <calcPr calcId="179017"/>
</workbook>
</file>

<file path=xl/calcChain.xml><?xml version="1.0" encoding="utf-8"?>
<calcChain xmlns="http://schemas.openxmlformats.org/spreadsheetml/2006/main">
  <c r="H5" i="34" l="1"/>
  <c r="N24" i="34"/>
  <c r="L24" i="34"/>
  <c r="N23" i="34"/>
  <c r="L23" i="34"/>
  <c r="N22" i="34"/>
  <c r="L22" i="34"/>
  <c r="N21" i="34"/>
  <c r="L21" i="34"/>
  <c r="N20" i="34"/>
  <c r="L20" i="34"/>
  <c r="N19" i="34"/>
  <c r="L19" i="34"/>
  <c r="N18" i="34"/>
  <c r="L18" i="34"/>
  <c r="N17" i="34"/>
  <c r="L17" i="34"/>
  <c r="N16" i="34"/>
  <c r="L16" i="34"/>
  <c r="N15" i="34"/>
  <c r="L15" i="34"/>
  <c r="N14" i="34"/>
  <c r="L14" i="34"/>
  <c r="N13" i="34"/>
  <c r="L13" i="34"/>
  <c r="N12" i="34"/>
  <c r="L12" i="34"/>
  <c r="N11" i="34"/>
  <c r="L11" i="34"/>
  <c r="N10" i="34"/>
  <c r="L10" i="34"/>
  <c r="N9" i="34"/>
  <c r="L9" i="34"/>
  <c r="N8" i="34"/>
  <c r="L8" i="34"/>
  <c r="N7" i="34"/>
  <c r="L7" i="34"/>
  <c r="N6" i="34"/>
  <c r="L6" i="34"/>
  <c r="N5" i="34"/>
  <c r="L5" i="34"/>
  <c r="N37" i="36" l="1"/>
  <c r="L37" i="36"/>
  <c r="N36" i="36"/>
  <c r="L36" i="36"/>
  <c r="N35" i="36"/>
  <c r="L35" i="36"/>
  <c r="N34" i="36"/>
  <c r="L34" i="36"/>
  <c r="N33" i="36"/>
  <c r="L33" i="36"/>
  <c r="N32" i="36"/>
  <c r="L32" i="36"/>
  <c r="N31" i="36"/>
  <c r="L31" i="36"/>
  <c r="N30" i="36"/>
  <c r="L30" i="36"/>
  <c r="N29" i="36"/>
  <c r="L29" i="36"/>
  <c r="N28" i="36"/>
  <c r="L28" i="36"/>
  <c r="N27" i="36"/>
  <c r="L27" i="36"/>
  <c r="N26" i="36"/>
  <c r="L26" i="36"/>
  <c r="N25" i="36"/>
  <c r="L25" i="36"/>
  <c r="N24" i="36"/>
  <c r="L24" i="36"/>
  <c r="N23" i="36"/>
  <c r="L23" i="36"/>
  <c r="H37" i="36"/>
  <c r="H36" i="36"/>
  <c r="H35" i="36"/>
  <c r="H34" i="36"/>
  <c r="H33" i="36"/>
  <c r="H32" i="36"/>
  <c r="H31" i="36"/>
  <c r="H30" i="36"/>
  <c r="H29" i="36"/>
  <c r="H28" i="36"/>
  <c r="H27" i="36"/>
  <c r="H26" i="36"/>
  <c r="H25" i="36"/>
  <c r="H24" i="36"/>
  <c r="H23" i="36"/>
  <c r="N16" i="36"/>
  <c r="L16" i="36"/>
  <c r="N15" i="36"/>
  <c r="L15" i="36"/>
  <c r="N14" i="36"/>
  <c r="L14" i="36"/>
  <c r="N13" i="36"/>
  <c r="L13" i="36"/>
  <c r="N12" i="36"/>
  <c r="L12" i="36"/>
  <c r="N11" i="36"/>
  <c r="L11" i="36"/>
  <c r="N10" i="36"/>
  <c r="L10" i="36"/>
  <c r="N9" i="36"/>
  <c r="L9" i="36"/>
  <c r="N8" i="36"/>
  <c r="L8" i="36"/>
  <c r="N7" i="36"/>
  <c r="L7" i="36"/>
  <c r="N6" i="36"/>
  <c r="L6" i="36"/>
  <c r="N5" i="36"/>
  <c r="L5" i="36"/>
  <c r="H16" i="36"/>
  <c r="H15" i="36"/>
  <c r="H14" i="36"/>
  <c r="H13" i="36"/>
  <c r="H12" i="36"/>
  <c r="H11" i="36"/>
  <c r="H10" i="36"/>
  <c r="H9" i="36"/>
  <c r="H8" i="36"/>
  <c r="H7" i="36"/>
  <c r="H6" i="36"/>
  <c r="H5" i="36"/>
  <c r="N22" i="36"/>
  <c r="L22" i="36"/>
  <c r="H22" i="36"/>
  <c r="N4" i="36"/>
  <c r="O4" i="36" s="1"/>
  <c r="L4" i="36"/>
  <c r="H4" i="36"/>
  <c r="H48" i="35"/>
  <c r="H42" i="35"/>
  <c r="N42" i="35"/>
  <c r="L42" i="35"/>
  <c r="N13" i="35"/>
  <c r="L13" i="35"/>
  <c r="N12" i="35"/>
  <c r="L12" i="35"/>
  <c r="N11" i="35"/>
  <c r="L11" i="35"/>
  <c r="N10" i="35"/>
  <c r="L10" i="35"/>
  <c r="N9" i="35"/>
  <c r="L9" i="35"/>
  <c r="N8" i="35"/>
  <c r="L8" i="35"/>
  <c r="N7" i="35"/>
  <c r="L7" i="35"/>
  <c r="N6" i="35"/>
  <c r="L6" i="35"/>
  <c r="N5" i="35"/>
  <c r="L5" i="35"/>
  <c r="H13" i="35"/>
  <c r="H12" i="35"/>
  <c r="H11" i="35"/>
  <c r="H10" i="35"/>
  <c r="H9" i="35"/>
  <c r="H8" i="35"/>
  <c r="H7" i="35"/>
  <c r="H6" i="35"/>
  <c r="H5" i="35"/>
  <c r="N35" i="35"/>
  <c r="L35" i="35"/>
  <c r="N34" i="35"/>
  <c r="L34" i="35"/>
  <c r="N33" i="35"/>
  <c r="L33" i="35"/>
  <c r="N32" i="35"/>
  <c r="L32" i="35"/>
  <c r="N31" i="35"/>
  <c r="L31" i="35"/>
  <c r="N30" i="35"/>
  <c r="L30" i="35"/>
  <c r="N29" i="35"/>
  <c r="L29" i="35"/>
  <c r="N28" i="35"/>
  <c r="L28" i="35"/>
  <c r="N27" i="35"/>
  <c r="L27" i="35"/>
  <c r="N26" i="35"/>
  <c r="L26" i="35"/>
  <c r="N25" i="35"/>
  <c r="L25" i="35"/>
  <c r="N24" i="35"/>
  <c r="L24" i="35"/>
  <c r="N23" i="35"/>
  <c r="L23" i="35"/>
  <c r="N22" i="35"/>
  <c r="L22" i="35"/>
  <c r="N21" i="35"/>
  <c r="L21" i="35"/>
  <c r="N20" i="35"/>
  <c r="L20" i="35"/>
  <c r="H35" i="35"/>
  <c r="H34" i="35"/>
  <c r="H33" i="35"/>
  <c r="H32" i="35"/>
  <c r="H31" i="35"/>
  <c r="H30" i="35"/>
  <c r="H29" i="35"/>
  <c r="H28" i="35"/>
  <c r="H27" i="35"/>
  <c r="H26" i="35"/>
  <c r="H25" i="35"/>
  <c r="H24" i="35"/>
  <c r="H23" i="35"/>
  <c r="H22" i="35"/>
  <c r="H21" i="35"/>
  <c r="H20" i="35"/>
  <c r="N41" i="35"/>
  <c r="L41" i="35"/>
  <c r="M41" i="35" s="1"/>
  <c r="H41" i="35"/>
  <c r="N19" i="35"/>
  <c r="L19" i="35"/>
  <c r="M19" i="35" s="1"/>
  <c r="H19" i="35"/>
  <c r="N4" i="35"/>
  <c r="L4" i="35"/>
  <c r="M4" i="35" s="1"/>
  <c r="H4" i="35"/>
  <c r="N47" i="34"/>
  <c r="L47" i="34"/>
  <c r="N46" i="34"/>
  <c r="L46" i="34"/>
  <c r="N45" i="34"/>
  <c r="L45" i="34"/>
  <c r="N44" i="34"/>
  <c r="L44" i="34"/>
  <c r="N43" i="34"/>
  <c r="L43" i="34"/>
  <c r="N42" i="34"/>
  <c r="L42" i="34"/>
  <c r="N41" i="34"/>
  <c r="L41" i="34"/>
  <c r="N40" i="34"/>
  <c r="L40" i="34"/>
  <c r="N39" i="34"/>
  <c r="L39" i="34"/>
  <c r="N38" i="34"/>
  <c r="L38" i="34"/>
  <c r="N37" i="34"/>
  <c r="L37" i="34"/>
  <c r="N36" i="34"/>
  <c r="L36" i="34"/>
  <c r="N35" i="34"/>
  <c r="L35" i="34"/>
  <c r="N34" i="34"/>
  <c r="L34" i="34"/>
  <c r="N33" i="34"/>
  <c r="L33" i="34"/>
  <c r="N32" i="34"/>
  <c r="L32" i="34"/>
  <c r="N31" i="34"/>
  <c r="L31" i="34"/>
  <c r="H47" i="34"/>
  <c r="H46" i="34"/>
  <c r="H45" i="34"/>
  <c r="H44" i="34"/>
  <c r="H43" i="34"/>
  <c r="H42" i="34"/>
  <c r="H41" i="34"/>
  <c r="H40" i="34"/>
  <c r="H39" i="34"/>
  <c r="H38" i="34"/>
  <c r="H37" i="34"/>
  <c r="H36" i="34"/>
  <c r="H35" i="34"/>
  <c r="H34" i="34"/>
  <c r="H33" i="34"/>
  <c r="H32" i="34"/>
  <c r="H31" i="34"/>
  <c r="H24" i="34"/>
  <c r="H23" i="34"/>
  <c r="H22" i="34"/>
  <c r="H21" i="34"/>
  <c r="H20" i="34"/>
  <c r="H19" i="34"/>
  <c r="H18" i="34"/>
  <c r="H17" i="34"/>
  <c r="H16" i="34"/>
  <c r="H15" i="34"/>
  <c r="H14" i="34"/>
  <c r="H13" i="34"/>
  <c r="H12" i="34"/>
  <c r="H11" i="34"/>
  <c r="H10" i="34"/>
  <c r="H9" i="34"/>
  <c r="H8" i="34"/>
  <c r="H7" i="34"/>
  <c r="H6" i="34"/>
  <c r="N30" i="34"/>
  <c r="L30" i="34"/>
  <c r="M30" i="34" s="1"/>
  <c r="H30" i="34"/>
  <c r="N4" i="34"/>
  <c r="L4" i="34"/>
  <c r="H4" i="34"/>
  <c r="N36" i="27"/>
  <c r="L36" i="27"/>
  <c r="N35" i="27"/>
  <c r="L35" i="27"/>
  <c r="N34" i="27"/>
  <c r="L34" i="27"/>
  <c r="N33" i="27"/>
  <c r="L33" i="27"/>
  <c r="N32" i="27"/>
  <c r="L32" i="27"/>
  <c r="H36" i="27"/>
  <c r="H35" i="27"/>
  <c r="H34" i="27"/>
  <c r="H33" i="27"/>
  <c r="H32" i="27"/>
  <c r="N26" i="27"/>
  <c r="L26" i="27"/>
  <c r="N25" i="27"/>
  <c r="L25" i="27"/>
  <c r="N24" i="27"/>
  <c r="L24" i="27"/>
  <c r="N23" i="27"/>
  <c r="L23" i="27"/>
  <c r="N22" i="27"/>
  <c r="L22" i="27"/>
  <c r="H26" i="27"/>
  <c r="H25" i="27"/>
  <c r="H24" i="27"/>
  <c r="H23" i="27"/>
  <c r="H22" i="27"/>
  <c r="N15" i="27"/>
  <c r="L15" i="27"/>
  <c r="N14" i="27"/>
  <c r="L14" i="27"/>
  <c r="N13" i="27"/>
  <c r="L13" i="27"/>
  <c r="N12" i="27"/>
  <c r="L12" i="27"/>
  <c r="N11" i="27"/>
  <c r="L11" i="27"/>
  <c r="N10" i="27"/>
  <c r="L10" i="27"/>
  <c r="N9" i="27"/>
  <c r="L9" i="27"/>
  <c r="N8" i="27"/>
  <c r="L8" i="27"/>
  <c r="N7" i="27"/>
  <c r="L7" i="27"/>
  <c r="N6" i="27"/>
  <c r="L6" i="27"/>
  <c r="N5" i="27"/>
  <c r="L5" i="27"/>
  <c r="H15" i="27"/>
  <c r="H14" i="27"/>
  <c r="H13" i="27"/>
  <c r="H12" i="27"/>
  <c r="H11" i="27"/>
  <c r="H10" i="27"/>
  <c r="H9" i="27"/>
  <c r="H8" i="27"/>
  <c r="H7" i="27"/>
  <c r="H6" i="27"/>
  <c r="H5" i="27"/>
  <c r="N38" i="19"/>
  <c r="L38" i="19"/>
  <c r="N37" i="19"/>
  <c r="L37" i="19"/>
  <c r="N36" i="19"/>
  <c r="L36" i="19"/>
  <c r="N35" i="19"/>
  <c r="L35" i="19"/>
  <c r="N34" i="19"/>
  <c r="L34" i="19"/>
  <c r="N33" i="19"/>
  <c r="L33" i="19"/>
  <c r="N32" i="19"/>
  <c r="L32" i="19"/>
  <c r="N31" i="19"/>
  <c r="L31" i="19"/>
  <c r="N30" i="19"/>
  <c r="L30" i="19"/>
  <c r="N29" i="19"/>
  <c r="L29" i="19"/>
  <c r="N28" i="19"/>
  <c r="L28" i="19"/>
  <c r="N27" i="19"/>
  <c r="L27" i="19"/>
  <c r="N26" i="19"/>
  <c r="L26" i="19"/>
  <c r="N25" i="19"/>
  <c r="L25" i="19"/>
  <c r="N24" i="19"/>
  <c r="L24" i="19"/>
  <c r="H38" i="19"/>
  <c r="H37" i="19"/>
  <c r="H36" i="19"/>
  <c r="H35" i="19"/>
  <c r="H34" i="19"/>
  <c r="H33" i="19"/>
  <c r="H32" i="19"/>
  <c r="H31" i="19"/>
  <c r="H30" i="19"/>
  <c r="H29" i="19"/>
  <c r="H28" i="19"/>
  <c r="H27" i="19"/>
  <c r="H26" i="19"/>
  <c r="H25" i="19"/>
  <c r="H24" i="19"/>
  <c r="H18" i="19"/>
  <c r="H17" i="19"/>
  <c r="H16" i="19"/>
  <c r="H15" i="19"/>
  <c r="H14" i="19"/>
  <c r="H13" i="19"/>
  <c r="H12" i="19"/>
  <c r="H11" i="19"/>
  <c r="H10" i="19"/>
  <c r="H9" i="19"/>
  <c r="H8" i="19"/>
  <c r="H7" i="19"/>
  <c r="H6" i="19"/>
  <c r="H5" i="19"/>
  <c r="N18" i="19"/>
  <c r="L18" i="19"/>
  <c r="N17" i="19"/>
  <c r="L17" i="19"/>
  <c r="N16" i="19"/>
  <c r="L16" i="19"/>
  <c r="N15" i="19"/>
  <c r="L15" i="19"/>
  <c r="N14" i="19"/>
  <c r="L14" i="19"/>
  <c r="N13" i="19"/>
  <c r="L13" i="19"/>
  <c r="N12" i="19"/>
  <c r="L12" i="19"/>
  <c r="N11" i="19"/>
  <c r="L11" i="19"/>
  <c r="N10" i="19"/>
  <c r="L10" i="19"/>
  <c r="N9" i="19"/>
  <c r="L9" i="19"/>
  <c r="N8" i="19"/>
  <c r="L8" i="19"/>
  <c r="N7" i="19"/>
  <c r="L7" i="19"/>
  <c r="N6" i="19"/>
  <c r="L6" i="19"/>
  <c r="N5" i="19"/>
  <c r="L5" i="19"/>
  <c r="H47" i="25"/>
  <c r="H46" i="25"/>
  <c r="H45" i="25"/>
  <c r="H44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N47" i="25"/>
  <c r="L47" i="25"/>
  <c r="N46" i="25"/>
  <c r="L46" i="25"/>
  <c r="N45" i="25"/>
  <c r="L45" i="25"/>
  <c r="N44" i="25"/>
  <c r="L44" i="25"/>
  <c r="N43" i="25"/>
  <c r="L43" i="25"/>
  <c r="N42" i="25"/>
  <c r="L42" i="25"/>
  <c r="N41" i="25"/>
  <c r="L41" i="25"/>
  <c r="N40" i="25"/>
  <c r="L40" i="25"/>
  <c r="N39" i="25"/>
  <c r="L39" i="25"/>
  <c r="N38" i="25"/>
  <c r="L38" i="25"/>
  <c r="N37" i="25"/>
  <c r="L37" i="25"/>
  <c r="N36" i="25"/>
  <c r="L36" i="25"/>
  <c r="N35" i="25"/>
  <c r="L35" i="25"/>
  <c r="N34" i="25"/>
  <c r="L34" i="25"/>
  <c r="N33" i="25"/>
  <c r="L33" i="25"/>
  <c r="N32" i="25"/>
  <c r="L32" i="25"/>
  <c r="N31" i="25"/>
  <c r="L31" i="25"/>
  <c r="N30" i="25"/>
  <c r="L30" i="25"/>
  <c r="N24" i="25"/>
  <c r="L24" i="25"/>
  <c r="N23" i="25"/>
  <c r="L23" i="25"/>
  <c r="N22" i="25"/>
  <c r="L22" i="25"/>
  <c r="N21" i="25"/>
  <c r="L21" i="25"/>
  <c r="N20" i="25"/>
  <c r="L20" i="25"/>
  <c r="N19" i="25"/>
  <c r="L19" i="25"/>
  <c r="N18" i="25"/>
  <c r="L18" i="25"/>
  <c r="N17" i="25"/>
  <c r="L17" i="25"/>
  <c r="N16" i="25"/>
  <c r="L16" i="25"/>
  <c r="N15" i="25"/>
  <c r="L15" i="25"/>
  <c r="N14" i="25"/>
  <c r="L14" i="25"/>
  <c r="N13" i="25"/>
  <c r="L13" i="25"/>
  <c r="N12" i="25"/>
  <c r="L12" i="25"/>
  <c r="N11" i="25"/>
  <c r="L11" i="25"/>
  <c r="N10" i="25"/>
  <c r="L10" i="25"/>
  <c r="N9" i="25"/>
  <c r="L9" i="25"/>
  <c r="N8" i="25"/>
  <c r="L8" i="25"/>
  <c r="N7" i="25"/>
  <c r="L7" i="25"/>
  <c r="N6" i="25"/>
  <c r="L6" i="25"/>
  <c r="N5" i="25"/>
  <c r="L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6" i="25"/>
  <c r="H5" i="25"/>
  <c r="N24" i="33"/>
  <c r="L24" i="33"/>
  <c r="N39" i="33"/>
  <c r="L39" i="33"/>
  <c r="N38" i="33"/>
  <c r="L38" i="33"/>
  <c r="N37" i="33"/>
  <c r="L37" i="33"/>
  <c r="N36" i="33"/>
  <c r="L36" i="33"/>
  <c r="N35" i="33"/>
  <c r="L35" i="33"/>
  <c r="N34" i="33"/>
  <c r="L34" i="33"/>
  <c r="N33" i="33"/>
  <c r="L33" i="33"/>
  <c r="N32" i="33"/>
  <c r="L32" i="33"/>
  <c r="N31" i="33"/>
  <c r="L31" i="33"/>
  <c r="N30" i="33"/>
  <c r="L30" i="33"/>
  <c r="N29" i="33"/>
  <c r="L29" i="33"/>
  <c r="N28" i="33"/>
  <c r="L28" i="33"/>
  <c r="N27" i="33"/>
  <c r="L27" i="33"/>
  <c r="N26" i="33"/>
  <c r="L26" i="33"/>
  <c r="N25" i="33"/>
  <c r="L25" i="33"/>
  <c r="H39" i="33"/>
  <c r="H38" i="33"/>
  <c r="H37" i="33"/>
  <c r="H36" i="33"/>
  <c r="H35" i="33"/>
  <c r="H34" i="33"/>
  <c r="H33" i="33"/>
  <c r="H32" i="33"/>
  <c r="H31" i="33"/>
  <c r="H30" i="33"/>
  <c r="H29" i="33"/>
  <c r="H28" i="33"/>
  <c r="H27" i="33"/>
  <c r="H26" i="33"/>
  <c r="H25" i="33"/>
  <c r="H24" i="33"/>
  <c r="H17" i="33"/>
  <c r="H16" i="33"/>
  <c r="H15" i="33"/>
  <c r="H14" i="33"/>
  <c r="H13" i="33"/>
  <c r="H12" i="33"/>
  <c r="H11" i="33"/>
  <c r="H10" i="33"/>
  <c r="H9" i="33"/>
  <c r="H8" i="33"/>
  <c r="H7" i="33"/>
  <c r="H6" i="33"/>
  <c r="H5" i="33"/>
  <c r="N17" i="33"/>
  <c r="L17" i="33"/>
  <c r="N16" i="33"/>
  <c r="L16" i="33"/>
  <c r="N15" i="33"/>
  <c r="L15" i="33"/>
  <c r="N14" i="33"/>
  <c r="L14" i="33"/>
  <c r="N13" i="33"/>
  <c r="L13" i="33"/>
  <c r="N12" i="33"/>
  <c r="L12" i="33"/>
  <c r="N11" i="33"/>
  <c r="L11" i="33"/>
  <c r="N10" i="33"/>
  <c r="L10" i="33"/>
  <c r="N9" i="33"/>
  <c r="L9" i="33"/>
  <c r="N8" i="33"/>
  <c r="L8" i="33"/>
  <c r="N7" i="33"/>
  <c r="L7" i="33"/>
  <c r="N6" i="33"/>
  <c r="L6" i="33"/>
  <c r="N5" i="33"/>
  <c r="L5" i="33"/>
  <c r="N44" i="17"/>
  <c r="L44" i="17"/>
  <c r="N43" i="17"/>
  <c r="L43" i="17"/>
  <c r="N42" i="17"/>
  <c r="O42" i="17" s="1"/>
  <c r="L42" i="17"/>
  <c r="M42" i="17" s="1"/>
  <c r="N37" i="17"/>
  <c r="L37" i="17"/>
  <c r="N36" i="17"/>
  <c r="L36" i="17"/>
  <c r="N35" i="17"/>
  <c r="L35" i="17"/>
  <c r="N34" i="17"/>
  <c r="L34" i="17"/>
  <c r="N33" i="17"/>
  <c r="L33" i="17"/>
  <c r="N32" i="17"/>
  <c r="L32" i="17"/>
  <c r="N31" i="17"/>
  <c r="L31" i="17"/>
  <c r="N30" i="17"/>
  <c r="L30" i="17"/>
  <c r="N25" i="17"/>
  <c r="L25" i="17"/>
  <c r="N24" i="17"/>
  <c r="L24" i="17"/>
  <c r="H44" i="17"/>
  <c r="H43" i="17"/>
  <c r="H42" i="17"/>
  <c r="H37" i="17"/>
  <c r="H36" i="17"/>
  <c r="H35" i="17"/>
  <c r="H34" i="17"/>
  <c r="H33" i="17"/>
  <c r="H32" i="17"/>
  <c r="H31" i="17"/>
  <c r="H30" i="17"/>
  <c r="N17" i="17"/>
  <c r="L17" i="17"/>
  <c r="N16" i="17"/>
  <c r="L16" i="17"/>
  <c r="N15" i="17"/>
  <c r="L15" i="17"/>
  <c r="N14" i="17"/>
  <c r="L14" i="17"/>
  <c r="N13" i="17"/>
  <c r="L13" i="17"/>
  <c r="N12" i="17"/>
  <c r="L12" i="17"/>
  <c r="N11" i="17"/>
  <c r="L11" i="17"/>
  <c r="N10" i="17"/>
  <c r="L10" i="17"/>
  <c r="N9" i="17"/>
  <c r="L9" i="17"/>
  <c r="N8" i="17"/>
  <c r="L8" i="17"/>
  <c r="N7" i="17"/>
  <c r="L7" i="17"/>
  <c r="N6" i="17"/>
  <c r="L6" i="17"/>
  <c r="N5" i="17"/>
  <c r="L5" i="17"/>
  <c r="P32" i="36" l="1"/>
  <c r="P24" i="36"/>
  <c r="P37" i="36"/>
  <c r="P28" i="36"/>
  <c r="P36" i="36"/>
  <c r="P23" i="36"/>
  <c r="P27" i="36"/>
  <c r="P31" i="36"/>
  <c r="P35" i="36"/>
  <c r="P26" i="36"/>
  <c r="P30" i="36"/>
  <c r="P34" i="36"/>
  <c r="P25" i="36"/>
  <c r="P29" i="36"/>
  <c r="P33" i="36"/>
  <c r="P7" i="36"/>
  <c r="P15" i="36"/>
  <c r="P11" i="36"/>
  <c r="P16" i="36"/>
  <c r="O5" i="36"/>
  <c r="O6" i="36" s="1"/>
  <c r="O7" i="36" s="1"/>
  <c r="O8" i="36" s="1"/>
  <c r="O9" i="36" s="1"/>
  <c r="O10" i="36" s="1"/>
  <c r="O11" i="36" s="1"/>
  <c r="O12" i="36" s="1"/>
  <c r="O13" i="36" s="1"/>
  <c r="O14" i="36" s="1"/>
  <c r="O15" i="36" s="1"/>
  <c r="O16" i="36" s="1"/>
  <c r="P6" i="36"/>
  <c r="P10" i="36"/>
  <c r="P14" i="36"/>
  <c r="P5" i="36"/>
  <c r="P9" i="36"/>
  <c r="P13" i="36"/>
  <c r="P8" i="36"/>
  <c r="P12" i="36"/>
  <c r="M4" i="34"/>
  <c r="P23" i="34"/>
  <c r="P19" i="34"/>
  <c r="P15" i="34"/>
  <c r="P11" i="34"/>
  <c r="P7" i="34"/>
  <c r="P24" i="34"/>
  <c r="P20" i="34"/>
  <c r="P16" i="34"/>
  <c r="P12" i="34"/>
  <c r="P8" i="34"/>
  <c r="P21" i="34"/>
  <c r="P17" i="34"/>
  <c r="P13" i="34"/>
  <c r="P9" i="34"/>
  <c r="P5" i="34"/>
  <c r="P22" i="34"/>
  <c r="P18" i="34"/>
  <c r="P14" i="34"/>
  <c r="P10" i="34"/>
  <c r="P6" i="34"/>
  <c r="P36" i="27"/>
  <c r="M5" i="34"/>
  <c r="M6" i="34" s="1"/>
  <c r="M7" i="34" s="1"/>
  <c r="M8" i="34" s="1"/>
  <c r="M9" i="34" s="1"/>
  <c r="M10" i="34" s="1"/>
  <c r="M11" i="34" s="1"/>
  <c r="M12" i="34" s="1"/>
  <c r="M13" i="34" s="1"/>
  <c r="M14" i="34" s="1"/>
  <c r="M15" i="34" s="1"/>
  <c r="M16" i="34" s="1"/>
  <c r="M17" i="34" s="1"/>
  <c r="M18" i="34" s="1"/>
  <c r="M19" i="34" s="1"/>
  <c r="M20" i="34" s="1"/>
  <c r="M21" i="34" s="1"/>
  <c r="M22" i="34" s="1"/>
  <c r="M23" i="34" s="1"/>
  <c r="M24" i="34" s="1"/>
  <c r="G11" i="36"/>
  <c r="O22" i="36"/>
  <c r="P22" i="36"/>
  <c r="P4" i="36"/>
  <c r="M4" i="36"/>
  <c r="M5" i="36" s="1"/>
  <c r="M6" i="36" s="1"/>
  <c r="M7" i="36" s="1"/>
  <c r="M8" i="36" s="1"/>
  <c r="M9" i="36" s="1"/>
  <c r="M10" i="36" s="1"/>
  <c r="M11" i="36" s="1"/>
  <c r="M12" i="36" s="1"/>
  <c r="M13" i="36" s="1"/>
  <c r="M14" i="36" s="1"/>
  <c r="M15" i="36" s="1"/>
  <c r="M16" i="36" s="1"/>
  <c r="M22" i="36"/>
  <c r="E42" i="35"/>
  <c r="M42" i="35"/>
  <c r="E41" i="35" s="1"/>
  <c r="P42" i="35"/>
  <c r="P13" i="35"/>
  <c r="P8" i="35"/>
  <c r="P12" i="35"/>
  <c r="E6" i="35"/>
  <c r="M5" i="35"/>
  <c r="M6" i="35" s="1"/>
  <c r="M7" i="35" s="1"/>
  <c r="M8" i="35" s="1"/>
  <c r="M9" i="35" s="1"/>
  <c r="M10" i="35" s="1"/>
  <c r="M11" i="35" s="1"/>
  <c r="M12" i="35" s="1"/>
  <c r="M13" i="35" s="1"/>
  <c r="P7" i="35"/>
  <c r="P11" i="35"/>
  <c r="P6" i="35"/>
  <c r="P10" i="35"/>
  <c r="E11" i="35"/>
  <c r="P5" i="35"/>
  <c r="P9" i="35"/>
  <c r="P35" i="35"/>
  <c r="E31" i="35"/>
  <c r="M20" i="35"/>
  <c r="M21" i="35" s="1"/>
  <c r="M22" i="35" s="1"/>
  <c r="M23" i="35" s="1"/>
  <c r="M24" i="35" s="1"/>
  <c r="M25" i="35" s="1"/>
  <c r="M26" i="35" s="1"/>
  <c r="M27" i="35" s="1"/>
  <c r="M28" i="35" s="1"/>
  <c r="M29" i="35" s="1"/>
  <c r="M30" i="35" s="1"/>
  <c r="M31" i="35" s="1"/>
  <c r="M32" i="35" s="1"/>
  <c r="M33" i="35" s="1"/>
  <c r="P22" i="35"/>
  <c r="P26" i="35"/>
  <c r="P30" i="35"/>
  <c r="P34" i="35"/>
  <c r="P21" i="35"/>
  <c r="P25" i="35"/>
  <c r="P29" i="35"/>
  <c r="P33" i="35"/>
  <c r="P20" i="35"/>
  <c r="P24" i="35"/>
  <c r="P28" i="35"/>
  <c r="P32" i="35"/>
  <c r="P23" i="35"/>
  <c r="P27" i="35"/>
  <c r="P31" i="35"/>
  <c r="P4" i="35"/>
  <c r="O4" i="35"/>
  <c r="O5" i="35" s="1"/>
  <c r="O6" i="35" s="1"/>
  <c r="O7" i="35" s="1"/>
  <c r="O8" i="35" s="1"/>
  <c r="O9" i="35" s="1"/>
  <c r="O10" i="35" s="1"/>
  <c r="O11" i="35" s="1"/>
  <c r="O12" i="35" s="1"/>
  <c r="O13" i="35" s="1"/>
  <c r="P19" i="35"/>
  <c r="Q19" i="35" s="1"/>
  <c r="P41" i="35"/>
  <c r="Q41" i="35" s="1"/>
  <c r="O19" i="35"/>
  <c r="O41" i="35"/>
  <c r="E4" i="35"/>
  <c r="P47" i="34"/>
  <c r="M31" i="34"/>
  <c r="M32" i="34"/>
  <c r="M33" i="34" s="1"/>
  <c r="M34" i="34" s="1"/>
  <c r="M35" i="34" s="1"/>
  <c r="M36" i="34" s="1"/>
  <c r="M37" i="34" s="1"/>
  <c r="M38" i="34" s="1"/>
  <c r="M39" i="34" s="1"/>
  <c r="M40" i="34" s="1"/>
  <c r="M41" i="34" s="1"/>
  <c r="M42" i="34" s="1"/>
  <c r="M43" i="34" s="1"/>
  <c r="M44" i="34" s="1"/>
  <c r="M45" i="34" s="1"/>
  <c r="P34" i="34"/>
  <c r="P38" i="34"/>
  <c r="P42" i="34"/>
  <c r="P46" i="34"/>
  <c r="P33" i="34"/>
  <c r="P37" i="34"/>
  <c r="P41" i="34"/>
  <c r="P45" i="34"/>
  <c r="P32" i="34"/>
  <c r="P36" i="34"/>
  <c r="P40" i="34"/>
  <c r="P44" i="34"/>
  <c r="P31" i="34"/>
  <c r="P35" i="34"/>
  <c r="P39" i="34"/>
  <c r="P43" i="34"/>
  <c r="O4" i="34"/>
  <c r="O5" i="34" s="1"/>
  <c r="O6" i="34" s="1"/>
  <c r="O7" i="34" s="1"/>
  <c r="O8" i="34" s="1"/>
  <c r="O9" i="34" s="1"/>
  <c r="O10" i="34" s="1"/>
  <c r="O11" i="34" s="1"/>
  <c r="O12" i="34" s="1"/>
  <c r="O13" i="34" s="1"/>
  <c r="O14" i="34" s="1"/>
  <c r="O15" i="34" s="1"/>
  <c r="O16" i="34" s="1"/>
  <c r="O17" i="34" s="1"/>
  <c r="O18" i="34" s="1"/>
  <c r="O19" i="34" s="1"/>
  <c r="O20" i="34" s="1"/>
  <c r="O21" i="34" s="1"/>
  <c r="O22" i="34" s="1"/>
  <c r="O23" i="34" s="1"/>
  <c r="O24" i="34" s="1"/>
  <c r="O30" i="34"/>
  <c r="O31" i="34" s="1"/>
  <c r="O32" i="34" s="1"/>
  <c r="O33" i="34" s="1"/>
  <c r="O34" i="34" s="1"/>
  <c r="O35" i="34" s="1"/>
  <c r="O36" i="34" s="1"/>
  <c r="O37" i="34" s="1"/>
  <c r="O38" i="34" s="1"/>
  <c r="O39" i="34" s="1"/>
  <c r="O40" i="34" s="1"/>
  <c r="O41" i="34" s="1"/>
  <c r="O42" i="34" s="1"/>
  <c r="O43" i="34" s="1"/>
  <c r="O44" i="34" s="1"/>
  <c r="O45" i="34" s="1"/>
  <c r="O46" i="34" s="1"/>
  <c r="O47" i="34" s="1"/>
  <c r="P4" i="34"/>
  <c r="P30" i="34"/>
  <c r="Q30" i="34" s="1"/>
  <c r="P33" i="27"/>
  <c r="P35" i="27"/>
  <c r="P34" i="27"/>
  <c r="P32" i="27"/>
  <c r="O32" i="27"/>
  <c r="M32" i="27"/>
  <c r="G43" i="17"/>
  <c r="O43" i="17"/>
  <c r="O44" i="17" s="1"/>
  <c r="G44" i="17" s="1"/>
  <c r="P43" i="17"/>
  <c r="P42" i="17"/>
  <c r="M43" i="17"/>
  <c r="E43" i="17" s="1"/>
  <c r="P44" i="17"/>
  <c r="M44" i="17"/>
  <c r="E42" i="17" s="1"/>
  <c r="G42" i="17"/>
  <c r="P37" i="17"/>
  <c r="P32" i="17"/>
  <c r="P36" i="17"/>
  <c r="P31" i="17"/>
  <c r="P35" i="17"/>
  <c r="P30" i="17"/>
  <c r="P34" i="17"/>
  <c r="P33" i="17"/>
  <c r="O30" i="17"/>
  <c r="M30" i="17"/>
  <c r="H9" i="17"/>
  <c r="G14" i="36" l="1"/>
  <c r="G6" i="36"/>
  <c r="G10" i="36"/>
  <c r="M23" i="36"/>
  <c r="M24" i="36" s="1"/>
  <c r="M25" i="36" s="1"/>
  <c r="M26" i="36" s="1"/>
  <c r="M27" i="36" s="1"/>
  <c r="M28" i="36" s="1"/>
  <c r="M29" i="36" s="1"/>
  <c r="M30" i="36" s="1"/>
  <c r="M31" i="36" s="1"/>
  <c r="M32" i="36" s="1"/>
  <c r="M33" i="36" s="1"/>
  <c r="M34" i="36" s="1"/>
  <c r="M35" i="36" s="1"/>
  <c r="M36" i="36" s="1"/>
  <c r="M37" i="36" s="1"/>
  <c r="O23" i="36"/>
  <c r="G13" i="36"/>
  <c r="G9" i="36"/>
  <c r="G5" i="36"/>
  <c r="G4" i="36"/>
  <c r="G16" i="36"/>
  <c r="G12" i="36"/>
  <c r="G8" i="36"/>
  <c r="G15" i="36"/>
  <c r="G7" i="36"/>
  <c r="E33" i="35"/>
  <c r="E6" i="34"/>
  <c r="E47" i="34"/>
  <c r="E46" i="34"/>
  <c r="E5" i="34"/>
  <c r="E18" i="34"/>
  <c r="E9" i="34"/>
  <c r="E24" i="34"/>
  <c r="E15" i="34"/>
  <c r="E4" i="34"/>
  <c r="E16" i="34"/>
  <c r="E7" i="34"/>
  <c r="E21" i="34"/>
  <c r="E13" i="34"/>
  <c r="E14" i="34"/>
  <c r="E22" i="34"/>
  <c r="E19" i="34"/>
  <c r="E10" i="34"/>
  <c r="E23" i="34"/>
  <c r="E20" i="34"/>
  <c r="E12" i="34"/>
  <c r="E11" i="34"/>
  <c r="E17" i="34"/>
  <c r="E8" i="34"/>
  <c r="G5" i="34"/>
  <c r="Q4" i="34"/>
  <c r="Q5" i="34" s="1"/>
  <c r="Q6" i="34" s="1"/>
  <c r="Q7" i="34" s="1"/>
  <c r="Q8" i="34" s="1"/>
  <c r="Q9" i="34" s="1"/>
  <c r="Q10" i="34" s="1"/>
  <c r="Q11" i="34" s="1"/>
  <c r="Q12" i="34" s="1"/>
  <c r="Q13" i="34" s="1"/>
  <c r="Q14" i="34" s="1"/>
  <c r="Q15" i="34" s="1"/>
  <c r="Q16" i="34" s="1"/>
  <c r="Q17" i="34" s="1"/>
  <c r="Q18" i="34" s="1"/>
  <c r="Q19" i="34" s="1"/>
  <c r="Q20" i="34" s="1"/>
  <c r="Q21" i="34" s="1"/>
  <c r="Q22" i="34" s="1"/>
  <c r="Q23" i="34" s="1"/>
  <c r="Q24" i="34" s="1"/>
  <c r="E44" i="17"/>
  <c r="G33" i="36"/>
  <c r="E15" i="36"/>
  <c r="E13" i="36"/>
  <c r="E11" i="36"/>
  <c r="E9" i="36"/>
  <c r="E7" i="36"/>
  <c r="E14" i="36"/>
  <c r="E5" i="36"/>
  <c r="E16" i="36"/>
  <c r="E12" i="36"/>
  <c r="E10" i="36"/>
  <c r="E8" i="36"/>
  <c r="E6" i="36"/>
  <c r="E4" i="36"/>
  <c r="Q4" i="36"/>
  <c r="Q5" i="36" s="1"/>
  <c r="E22" i="36"/>
  <c r="Q22" i="36"/>
  <c r="Q23" i="36" s="1"/>
  <c r="Q24" i="36" s="1"/>
  <c r="Q25" i="36" s="1"/>
  <c r="Q26" i="36" s="1"/>
  <c r="Q27" i="36" s="1"/>
  <c r="Q28" i="36" s="1"/>
  <c r="Q29" i="36" s="1"/>
  <c r="Q30" i="36" s="1"/>
  <c r="Q31" i="36" s="1"/>
  <c r="Q32" i="36" s="1"/>
  <c r="Q33" i="36" s="1"/>
  <c r="Q34" i="36" s="1"/>
  <c r="Q35" i="36" s="1"/>
  <c r="Q36" i="36" s="1"/>
  <c r="Q37" i="36" s="1"/>
  <c r="Q42" i="35"/>
  <c r="I42" i="35" s="1"/>
  <c r="O42" i="35"/>
  <c r="G41" i="35" s="1"/>
  <c r="G42" i="35"/>
  <c r="G13" i="35"/>
  <c r="E9" i="35"/>
  <c r="E12" i="35"/>
  <c r="E7" i="35"/>
  <c r="E10" i="35"/>
  <c r="E13" i="35"/>
  <c r="E5" i="35"/>
  <c r="E8" i="35"/>
  <c r="G9" i="35"/>
  <c r="G5" i="35"/>
  <c r="G6" i="35"/>
  <c r="G12" i="35"/>
  <c r="G8" i="35"/>
  <c r="G10" i="35"/>
  <c r="G11" i="35"/>
  <c r="G7" i="35"/>
  <c r="O20" i="35"/>
  <c r="O21" i="35" s="1"/>
  <c r="O22" i="35" s="1"/>
  <c r="O23" i="35" s="1"/>
  <c r="O24" i="35" s="1"/>
  <c r="O25" i="35" s="1"/>
  <c r="O26" i="35" s="1"/>
  <c r="O27" i="35" s="1"/>
  <c r="O28" i="35" s="1"/>
  <c r="O29" i="35" s="1"/>
  <c r="O30" i="35" s="1"/>
  <c r="O31" i="35" s="1"/>
  <c r="O32" i="35" s="1"/>
  <c r="O33" i="35" s="1"/>
  <c r="O34" i="35" s="1"/>
  <c r="O35" i="35" s="1"/>
  <c r="E34" i="35"/>
  <c r="E32" i="35"/>
  <c r="E30" i="35"/>
  <c r="E29" i="35"/>
  <c r="E28" i="35"/>
  <c r="E27" i="35"/>
  <c r="E25" i="35"/>
  <c r="E26" i="35"/>
  <c r="E24" i="35"/>
  <c r="E23" i="35"/>
  <c r="E22" i="35"/>
  <c r="M34" i="35"/>
  <c r="M35" i="35" s="1"/>
  <c r="E19" i="35" s="1"/>
  <c r="E21" i="35"/>
  <c r="Q20" i="35"/>
  <c r="Q21" i="35" s="1"/>
  <c r="Q22" i="35" s="1"/>
  <c r="Q23" i="35" s="1"/>
  <c r="Q24" i="35" s="1"/>
  <c r="Q25" i="35" s="1"/>
  <c r="Q26" i="35" s="1"/>
  <c r="Q27" i="35" s="1"/>
  <c r="Q28" i="35" s="1"/>
  <c r="Q29" i="35" s="1"/>
  <c r="Q30" i="35" s="1"/>
  <c r="Q31" i="35" s="1"/>
  <c r="Q32" i="35" s="1"/>
  <c r="Q33" i="35" s="1"/>
  <c r="Q34" i="35" s="1"/>
  <c r="Q35" i="35" s="1"/>
  <c r="I19" i="35" s="1"/>
  <c r="Q4" i="35"/>
  <c r="G4" i="35"/>
  <c r="E44" i="34"/>
  <c r="E43" i="34"/>
  <c r="E41" i="34"/>
  <c r="E40" i="34"/>
  <c r="E39" i="34"/>
  <c r="E38" i="34"/>
  <c r="E37" i="34"/>
  <c r="E36" i="34"/>
  <c r="E35" i="34"/>
  <c r="E34" i="34"/>
  <c r="E33" i="34"/>
  <c r="M46" i="34"/>
  <c r="M47" i="34" s="1"/>
  <c r="E30" i="34" s="1"/>
  <c r="E32" i="34"/>
  <c r="E31" i="34"/>
  <c r="Q31" i="34"/>
  <c r="Q32" i="34" s="1"/>
  <c r="Q33" i="34" s="1"/>
  <c r="Q34" i="34" s="1"/>
  <c r="Q35" i="34" s="1"/>
  <c r="Q36" i="34" s="1"/>
  <c r="Q37" i="34" s="1"/>
  <c r="Q38" i="34" s="1"/>
  <c r="Q39" i="34" s="1"/>
  <c r="Q40" i="34" s="1"/>
  <c r="Q41" i="34" s="1"/>
  <c r="Q42" i="34" s="1"/>
  <c r="Q43" i="34" s="1"/>
  <c r="Q44" i="34" s="1"/>
  <c r="Q45" i="34" s="1"/>
  <c r="Q46" i="34" s="1"/>
  <c r="Q47" i="34" s="1"/>
  <c r="G43" i="34"/>
  <c r="G31" i="34"/>
  <c r="G46" i="34"/>
  <c r="G42" i="34"/>
  <c r="G38" i="34"/>
  <c r="G34" i="34"/>
  <c r="G39" i="34"/>
  <c r="G45" i="34"/>
  <c r="G41" i="34"/>
  <c r="G37" i="34"/>
  <c r="G33" i="34"/>
  <c r="G35" i="34"/>
  <c r="G47" i="34"/>
  <c r="G44" i="34"/>
  <c r="G40" i="34"/>
  <c r="G36" i="34"/>
  <c r="G32" i="34"/>
  <c r="G12" i="34"/>
  <c r="G16" i="34"/>
  <c r="G8" i="34"/>
  <c r="G20" i="34"/>
  <c r="G23" i="34"/>
  <c r="G19" i="34"/>
  <c r="G15" i="34"/>
  <c r="G11" i="34"/>
  <c r="G7" i="34"/>
  <c r="G22" i="34"/>
  <c r="G18" i="34"/>
  <c r="G14" i="34"/>
  <c r="G10" i="34"/>
  <c r="G6" i="34"/>
  <c r="G21" i="34"/>
  <c r="G17" i="34"/>
  <c r="G13" i="34"/>
  <c r="G9" i="34"/>
  <c r="G24" i="34"/>
  <c r="G4" i="34"/>
  <c r="G30" i="34"/>
  <c r="O33" i="27"/>
  <c r="O34" i="27" s="1"/>
  <c r="O35" i="27" s="1"/>
  <c r="O36" i="27" s="1"/>
  <c r="G35" i="27" s="1"/>
  <c r="M33" i="27"/>
  <c r="G33" i="27"/>
  <c r="G32" i="27"/>
  <c r="O31" i="17"/>
  <c r="M31" i="17"/>
  <c r="E30" i="36" l="1"/>
  <c r="E28" i="36"/>
  <c r="E34" i="36"/>
  <c r="E35" i="36"/>
  <c r="E32" i="36"/>
  <c r="E29" i="36"/>
  <c r="E31" i="36"/>
  <c r="E25" i="36"/>
  <c r="E23" i="36"/>
  <c r="E36" i="36"/>
  <c r="E33" i="36"/>
  <c r="E27" i="36"/>
  <c r="E24" i="36"/>
  <c r="E37" i="36"/>
  <c r="E26" i="36"/>
  <c r="I26" i="36"/>
  <c r="O24" i="36"/>
  <c r="G32" i="36" s="1"/>
  <c r="G34" i="36"/>
  <c r="Q6" i="36"/>
  <c r="Q7" i="36" s="1"/>
  <c r="Q8" i="36" s="1"/>
  <c r="Q9" i="36" s="1"/>
  <c r="Q10" i="36" s="1"/>
  <c r="Q11" i="36" s="1"/>
  <c r="Q12" i="36" s="1"/>
  <c r="Q13" i="36" s="1"/>
  <c r="Q14" i="36" s="1"/>
  <c r="Q15" i="36" s="1"/>
  <c r="Q16" i="36" s="1"/>
  <c r="G33" i="35"/>
  <c r="G30" i="35"/>
  <c r="G32" i="35"/>
  <c r="G28" i="35"/>
  <c r="G34" i="35"/>
  <c r="G29" i="35"/>
  <c r="G31" i="35"/>
  <c r="E20" i="35"/>
  <c r="E35" i="35"/>
  <c r="G20" i="35"/>
  <c r="G22" i="35"/>
  <c r="G23" i="35"/>
  <c r="G21" i="35"/>
  <c r="G25" i="35"/>
  <c r="G26" i="35"/>
  <c r="G27" i="35"/>
  <c r="G19" i="35"/>
  <c r="I41" i="35"/>
  <c r="E45" i="34"/>
  <c r="E42" i="34"/>
  <c r="I19" i="34"/>
  <c r="I20" i="34"/>
  <c r="I21" i="34"/>
  <c r="I12" i="34"/>
  <c r="I18" i="34"/>
  <c r="I13" i="34"/>
  <c r="I14" i="34"/>
  <c r="I15" i="34"/>
  <c r="I7" i="34"/>
  <c r="I6" i="34"/>
  <c r="I9" i="34"/>
  <c r="I4" i="34"/>
  <c r="I24" i="34"/>
  <c r="I23" i="34"/>
  <c r="I11" i="34"/>
  <c r="I5" i="34"/>
  <c r="M34" i="27"/>
  <c r="G34" i="27"/>
  <c r="G36" i="27"/>
  <c r="I24" i="36"/>
  <c r="I29" i="36"/>
  <c r="I23" i="36"/>
  <c r="I25" i="36"/>
  <c r="I34" i="36"/>
  <c r="I35" i="36"/>
  <c r="I36" i="36"/>
  <c r="I30" i="36"/>
  <c r="I31" i="36"/>
  <c r="I32" i="36"/>
  <c r="I37" i="36"/>
  <c r="I27" i="36"/>
  <c r="I28" i="36"/>
  <c r="I33" i="36"/>
  <c r="I14" i="36"/>
  <c r="I11" i="36"/>
  <c r="I22" i="36"/>
  <c r="Q5" i="35"/>
  <c r="G24" i="35"/>
  <c r="G35" i="35"/>
  <c r="I35" i="35"/>
  <c r="I34" i="35"/>
  <c r="I32" i="35"/>
  <c r="I33" i="35"/>
  <c r="I30" i="35"/>
  <c r="I31" i="35"/>
  <c r="I28" i="35"/>
  <c r="I20" i="35"/>
  <c r="I29" i="35"/>
  <c r="I27" i="35"/>
  <c r="I26" i="35"/>
  <c r="I25" i="35"/>
  <c r="I23" i="35"/>
  <c r="I22" i="35"/>
  <c r="I24" i="35"/>
  <c r="I21" i="35"/>
  <c r="I46" i="34"/>
  <c r="I45" i="34"/>
  <c r="I47" i="34"/>
  <c r="I44" i="34"/>
  <c r="I41" i="34"/>
  <c r="I43" i="34"/>
  <c r="I42" i="34"/>
  <c r="I38" i="34"/>
  <c r="I40" i="34"/>
  <c r="I39" i="34"/>
  <c r="I37" i="34"/>
  <c r="I36" i="34"/>
  <c r="I35" i="34"/>
  <c r="I33" i="34"/>
  <c r="I34" i="34"/>
  <c r="I32" i="34"/>
  <c r="I30" i="34"/>
  <c r="I31" i="34"/>
  <c r="I10" i="34"/>
  <c r="I22" i="34"/>
  <c r="I16" i="34"/>
  <c r="I8" i="34"/>
  <c r="I17" i="34"/>
  <c r="E33" i="27"/>
  <c r="O32" i="17"/>
  <c r="M32" i="17"/>
  <c r="N23" i="33"/>
  <c r="L23" i="33"/>
  <c r="H23" i="33"/>
  <c r="H24" i="17"/>
  <c r="H17" i="17"/>
  <c r="H16" i="17"/>
  <c r="H15" i="17"/>
  <c r="H14" i="17"/>
  <c r="H13" i="17"/>
  <c r="H12" i="17"/>
  <c r="H11" i="17"/>
  <c r="H10" i="17"/>
  <c r="H8" i="17"/>
  <c r="H7" i="17"/>
  <c r="H6" i="17"/>
  <c r="H5" i="17"/>
  <c r="I12" i="36" l="1"/>
  <c r="I16" i="36"/>
  <c r="I4" i="36"/>
  <c r="I8" i="36"/>
  <c r="I7" i="36"/>
  <c r="I5" i="36"/>
  <c r="I10" i="36"/>
  <c r="I13" i="36"/>
  <c r="I6" i="36"/>
  <c r="I15" i="36"/>
  <c r="I9" i="36"/>
  <c r="O25" i="36"/>
  <c r="M35" i="27"/>
  <c r="E34" i="27" s="1"/>
  <c r="E35" i="27"/>
  <c r="Q6" i="35"/>
  <c r="P24" i="33"/>
  <c r="P36" i="33"/>
  <c r="P32" i="33"/>
  <c r="P28" i="33"/>
  <c r="P37" i="33"/>
  <c r="P33" i="33"/>
  <c r="P29" i="33"/>
  <c r="P25" i="33"/>
  <c r="P26" i="33"/>
  <c r="P38" i="33"/>
  <c r="P34" i="33"/>
  <c r="P30" i="33"/>
  <c r="P39" i="33"/>
  <c r="P35" i="33"/>
  <c r="P31" i="33"/>
  <c r="P27" i="33"/>
  <c r="M23" i="33"/>
  <c r="O33" i="17"/>
  <c r="O34" i="17" s="1"/>
  <c r="G31" i="17"/>
  <c r="G30" i="17"/>
  <c r="M33" i="17"/>
  <c r="P23" i="33"/>
  <c r="O23" i="33"/>
  <c r="N4" i="33"/>
  <c r="L4" i="33"/>
  <c r="H4" i="33"/>
  <c r="L29" i="25"/>
  <c r="N29" i="25"/>
  <c r="O26" i="36" l="1"/>
  <c r="I6" i="35"/>
  <c r="M36" i="27"/>
  <c r="E32" i="27" s="1"/>
  <c r="E36" i="27"/>
  <c r="P16" i="33"/>
  <c r="P12" i="33"/>
  <c r="P7" i="33"/>
  <c r="P17" i="33"/>
  <c r="P8" i="33"/>
  <c r="P13" i="33"/>
  <c r="P11" i="33"/>
  <c r="P14" i="33"/>
  <c r="P5" i="33"/>
  <c r="P6" i="33"/>
  <c r="P15" i="33"/>
  <c r="P9" i="33"/>
  <c r="P10" i="33"/>
  <c r="Q7" i="35"/>
  <c r="O24" i="33"/>
  <c r="O25" i="33" s="1"/>
  <c r="O26" i="33" s="1"/>
  <c r="O27" i="33" s="1"/>
  <c r="O28" i="33" s="1"/>
  <c r="O29" i="33" s="1"/>
  <c r="O30" i="33" s="1"/>
  <c r="O31" i="33" s="1"/>
  <c r="O32" i="33" s="1"/>
  <c r="O33" i="33" s="1"/>
  <c r="O34" i="33" s="1"/>
  <c r="O35" i="33" s="1"/>
  <c r="O36" i="33" s="1"/>
  <c r="O37" i="33" s="1"/>
  <c r="O38" i="33" s="1"/>
  <c r="O39" i="33" s="1"/>
  <c r="M24" i="33"/>
  <c r="Q23" i="33"/>
  <c r="G34" i="33"/>
  <c r="G25" i="33"/>
  <c r="G39" i="33"/>
  <c r="G36" i="33"/>
  <c r="O35" i="17"/>
  <c r="G32" i="17"/>
  <c r="M34" i="17"/>
  <c r="M29" i="25"/>
  <c r="O29" i="25"/>
  <c r="M4" i="33"/>
  <c r="O4" i="33"/>
  <c r="H25" i="17"/>
  <c r="N21" i="27"/>
  <c r="L21" i="27"/>
  <c r="H21" i="27"/>
  <c r="N23" i="17"/>
  <c r="L23" i="17"/>
  <c r="H23" i="17"/>
  <c r="N4" i="27"/>
  <c r="L4" i="27"/>
  <c r="H4" i="27"/>
  <c r="H29" i="25"/>
  <c r="N23" i="19"/>
  <c r="L23" i="19"/>
  <c r="N4" i="19"/>
  <c r="L4" i="19"/>
  <c r="L4" i="17"/>
  <c r="H4" i="25"/>
  <c r="L4" i="25"/>
  <c r="N4" i="25"/>
  <c r="H4" i="17"/>
  <c r="N4" i="17"/>
  <c r="H4" i="19"/>
  <c r="H23" i="19"/>
  <c r="O27" i="36" l="1"/>
  <c r="G37" i="36"/>
  <c r="Q8" i="35"/>
  <c r="P15" i="27"/>
  <c r="P5" i="27"/>
  <c r="P12" i="27"/>
  <c r="P8" i="27"/>
  <c r="P10" i="27"/>
  <c r="P9" i="27"/>
  <c r="P7" i="27"/>
  <c r="P14" i="27"/>
  <c r="P6" i="27"/>
  <c r="P13" i="27"/>
  <c r="P11" i="27"/>
  <c r="P25" i="27"/>
  <c r="P24" i="27"/>
  <c r="P26" i="27"/>
  <c r="P22" i="27"/>
  <c r="P23" i="27"/>
  <c r="G26" i="33"/>
  <c r="G30" i="33"/>
  <c r="G32" i="33"/>
  <c r="G28" i="33"/>
  <c r="G29" i="33"/>
  <c r="G35" i="33"/>
  <c r="G27" i="33"/>
  <c r="G31" i="33"/>
  <c r="G24" i="33"/>
  <c r="Q32" i="27"/>
  <c r="Q33" i="27" s="1"/>
  <c r="Q34" i="27" s="1"/>
  <c r="Q35" i="27" s="1"/>
  <c r="Q36" i="27" s="1"/>
  <c r="P38" i="19"/>
  <c r="P34" i="19"/>
  <c r="P30" i="19"/>
  <c r="P26" i="19"/>
  <c r="P35" i="19"/>
  <c r="P31" i="19"/>
  <c r="P27" i="19"/>
  <c r="P29" i="19"/>
  <c r="P36" i="19"/>
  <c r="P32" i="19"/>
  <c r="P28" i="19"/>
  <c r="P24" i="19"/>
  <c r="P37" i="19"/>
  <c r="P33" i="19"/>
  <c r="P25" i="19"/>
  <c r="P16" i="19"/>
  <c r="P12" i="19"/>
  <c r="P8" i="19"/>
  <c r="P17" i="19"/>
  <c r="P13" i="19"/>
  <c r="P9" i="19"/>
  <c r="P5" i="19"/>
  <c r="P18" i="19"/>
  <c r="P14" i="19"/>
  <c r="P10" i="19"/>
  <c r="P6" i="19"/>
  <c r="P15" i="19"/>
  <c r="P11" i="19"/>
  <c r="P7" i="19"/>
  <c r="P45" i="25"/>
  <c r="P41" i="25"/>
  <c r="P37" i="25"/>
  <c r="P46" i="25"/>
  <c r="P42" i="25"/>
  <c r="P38" i="25"/>
  <c r="P34" i="25"/>
  <c r="P30" i="25"/>
  <c r="P31" i="25"/>
  <c r="P47" i="25"/>
  <c r="P43" i="25"/>
  <c r="P39" i="25"/>
  <c r="P35" i="25"/>
  <c r="P44" i="25"/>
  <c r="P40" i="25"/>
  <c r="P36" i="25"/>
  <c r="P32" i="25"/>
  <c r="P33" i="25"/>
  <c r="M30" i="25"/>
  <c r="M31" i="25" s="1"/>
  <c r="M32" i="25" s="1"/>
  <c r="M33" i="25" s="1"/>
  <c r="M34" i="25" s="1"/>
  <c r="M35" i="25" s="1"/>
  <c r="M36" i="25" s="1"/>
  <c r="M37" i="25" s="1"/>
  <c r="M38" i="25" s="1"/>
  <c r="M39" i="25" s="1"/>
  <c r="M40" i="25" s="1"/>
  <c r="M41" i="25" s="1"/>
  <c r="M42" i="25" s="1"/>
  <c r="M43" i="25" s="1"/>
  <c r="M44" i="25" s="1"/>
  <c r="M45" i="25" s="1"/>
  <c r="M46" i="25" s="1"/>
  <c r="M47" i="25" s="1"/>
  <c r="O30" i="25"/>
  <c r="O31" i="25" s="1"/>
  <c r="O32" i="25" s="1"/>
  <c r="O33" i="25" s="1"/>
  <c r="O34" i="25" s="1"/>
  <c r="O35" i="25" s="1"/>
  <c r="O36" i="25" s="1"/>
  <c r="O37" i="25" s="1"/>
  <c r="O38" i="25" s="1"/>
  <c r="O39" i="25" s="1"/>
  <c r="O40" i="25" s="1"/>
  <c r="O41" i="25" s="1"/>
  <c r="O42" i="25" s="1"/>
  <c r="O43" i="25" s="1"/>
  <c r="O44" i="25" s="1"/>
  <c r="O45" i="25" s="1"/>
  <c r="O46" i="25" s="1"/>
  <c r="O47" i="25" s="1"/>
  <c r="G47" i="25" s="1"/>
  <c r="P24" i="25"/>
  <c r="P20" i="25"/>
  <c r="P16" i="25"/>
  <c r="P12" i="25"/>
  <c r="P8" i="25"/>
  <c r="P21" i="25"/>
  <c r="P17" i="25"/>
  <c r="P13" i="25"/>
  <c r="P9" i="25"/>
  <c r="P5" i="25"/>
  <c r="P22" i="25"/>
  <c r="P18" i="25"/>
  <c r="P14" i="25"/>
  <c r="P10" i="25"/>
  <c r="P6" i="25"/>
  <c r="P23" i="25"/>
  <c r="P19" i="25"/>
  <c r="P15" i="25"/>
  <c r="P11" i="25"/>
  <c r="P7" i="25"/>
  <c r="G33" i="33"/>
  <c r="G38" i="33"/>
  <c r="G37" i="33"/>
  <c r="M25" i="33"/>
  <c r="Q24" i="33"/>
  <c r="Q25" i="33" s="1"/>
  <c r="Q26" i="33" s="1"/>
  <c r="Q27" i="33" s="1"/>
  <c r="Q28" i="33" s="1"/>
  <c r="Q29" i="33" s="1"/>
  <c r="Q30" i="33" s="1"/>
  <c r="Q31" i="33" s="1"/>
  <c r="Q32" i="33" s="1"/>
  <c r="Q33" i="33" s="1"/>
  <c r="Q34" i="33" s="1"/>
  <c r="Q35" i="33" s="1"/>
  <c r="Q36" i="33" s="1"/>
  <c r="Q37" i="33" s="1"/>
  <c r="Q38" i="33" s="1"/>
  <c r="M5" i="33"/>
  <c r="M6" i="33" s="1"/>
  <c r="M7" i="33" s="1"/>
  <c r="M8" i="33" s="1"/>
  <c r="M9" i="33" s="1"/>
  <c r="M10" i="33" s="1"/>
  <c r="M11" i="33" s="1"/>
  <c r="M12" i="33" s="1"/>
  <c r="M13" i="33" s="1"/>
  <c r="M14" i="33" s="1"/>
  <c r="M15" i="33" s="1"/>
  <c r="M16" i="33" s="1"/>
  <c r="M17" i="33" s="1"/>
  <c r="O5" i="33"/>
  <c r="O6" i="33" s="1"/>
  <c r="O7" i="33" s="1"/>
  <c r="O8" i="33" s="1"/>
  <c r="O9" i="33" s="1"/>
  <c r="O10" i="33" s="1"/>
  <c r="O11" i="33" s="1"/>
  <c r="O12" i="33" s="1"/>
  <c r="O13" i="33" s="1"/>
  <c r="O14" i="33" s="1"/>
  <c r="O15" i="33" s="1"/>
  <c r="O16" i="33" s="1"/>
  <c r="O17" i="33" s="1"/>
  <c r="E7" i="33"/>
  <c r="O36" i="17"/>
  <c r="G33" i="17"/>
  <c r="M35" i="17"/>
  <c r="E33" i="17"/>
  <c r="P25" i="17"/>
  <c r="P24" i="17"/>
  <c r="Q42" i="17"/>
  <c r="Q30" i="17"/>
  <c r="P17" i="17"/>
  <c r="P13" i="17"/>
  <c r="P9" i="17"/>
  <c r="P5" i="17"/>
  <c r="P14" i="17"/>
  <c r="P10" i="17"/>
  <c r="P6" i="17"/>
  <c r="P15" i="17"/>
  <c r="P11" i="17"/>
  <c r="P7" i="17"/>
  <c r="P16" i="17"/>
  <c r="P12" i="17"/>
  <c r="P8" i="17"/>
  <c r="G23" i="33"/>
  <c r="P21" i="27"/>
  <c r="M21" i="27"/>
  <c r="O21" i="27"/>
  <c r="O4" i="27"/>
  <c r="O5" i="27" s="1"/>
  <c r="M4" i="27"/>
  <c r="P4" i="27"/>
  <c r="O23" i="19"/>
  <c r="O24" i="19" s="1"/>
  <c r="O25" i="19" s="1"/>
  <c r="O26" i="19" s="1"/>
  <c r="O27" i="19" s="1"/>
  <c r="O28" i="19" s="1"/>
  <c r="O29" i="19" s="1"/>
  <c r="O30" i="19" s="1"/>
  <c r="O31" i="19" s="1"/>
  <c r="O32" i="19" s="1"/>
  <c r="O33" i="19" s="1"/>
  <c r="O34" i="19" s="1"/>
  <c r="O35" i="19" s="1"/>
  <c r="O36" i="19" s="1"/>
  <c r="O37" i="19" s="1"/>
  <c r="O38" i="19" s="1"/>
  <c r="M23" i="19"/>
  <c r="M4" i="19"/>
  <c r="O4" i="19"/>
  <c r="P23" i="19"/>
  <c r="P4" i="19"/>
  <c r="O4" i="25"/>
  <c r="O5" i="25" s="1"/>
  <c r="O6" i="25" s="1"/>
  <c r="O7" i="25" s="1"/>
  <c r="O8" i="25" s="1"/>
  <c r="O9" i="25" s="1"/>
  <c r="O10" i="25" s="1"/>
  <c r="O11" i="25" s="1"/>
  <c r="O12" i="25" s="1"/>
  <c r="O13" i="25" s="1"/>
  <c r="O14" i="25" s="1"/>
  <c r="O15" i="25" s="1"/>
  <c r="O16" i="25" s="1"/>
  <c r="O17" i="25" s="1"/>
  <c r="O18" i="25" s="1"/>
  <c r="O19" i="25" s="1"/>
  <c r="O20" i="25" s="1"/>
  <c r="O21" i="25" s="1"/>
  <c r="O22" i="25" s="1"/>
  <c r="O23" i="25" s="1"/>
  <c r="O24" i="25" s="1"/>
  <c r="M4" i="25"/>
  <c r="M23" i="17"/>
  <c r="O23" i="17"/>
  <c r="O24" i="17" s="1"/>
  <c r="O25" i="17" s="1"/>
  <c r="O4" i="17"/>
  <c r="O5" i="17" s="1"/>
  <c r="O6" i="17" s="1"/>
  <c r="O7" i="17" s="1"/>
  <c r="O8" i="17" s="1"/>
  <c r="O9" i="17" s="1"/>
  <c r="O10" i="17" s="1"/>
  <c r="O11" i="17" s="1"/>
  <c r="O12" i="17" s="1"/>
  <c r="O13" i="17" s="1"/>
  <c r="O14" i="17" s="1"/>
  <c r="O15" i="17" s="1"/>
  <c r="O16" i="17" s="1"/>
  <c r="O17" i="17" s="1"/>
  <c r="M4" i="17"/>
  <c r="M5" i="17" s="1"/>
  <c r="M6" i="17" s="1"/>
  <c r="M7" i="17" s="1"/>
  <c r="M8" i="17" s="1"/>
  <c r="M9" i="17" s="1"/>
  <c r="M10" i="17" s="1"/>
  <c r="M11" i="17" s="1"/>
  <c r="M12" i="17" s="1"/>
  <c r="M13" i="17" s="1"/>
  <c r="M14" i="17" s="1"/>
  <c r="M15" i="17" s="1"/>
  <c r="M16" i="17" s="1"/>
  <c r="M17" i="17" s="1"/>
  <c r="P23" i="17"/>
  <c r="P29" i="25"/>
  <c r="P4" i="25"/>
  <c r="O28" i="36" l="1"/>
  <c r="G36" i="36" s="1"/>
  <c r="Q9" i="35"/>
  <c r="O22" i="27"/>
  <c r="O23" i="27" s="1"/>
  <c r="O24" i="27" s="1"/>
  <c r="O25" i="27" s="1"/>
  <c r="O26" i="27" s="1"/>
  <c r="M22" i="27"/>
  <c r="M23" i="27" s="1"/>
  <c r="M24" i="27" s="1"/>
  <c r="M25" i="27" s="1"/>
  <c r="M26" i="27" s="1"/>
  <c r="E22" i="27"/>
  <c r="E46" i="25"/>
  <c r="E45" i="25"/>
  <c r="E44" i="25"/>
  <c r="E39" i="25"/>
  <c r="E47" i="25"/>
  <c r="G31" i="25"/>
  <c r="G38" i="25"/>
  <c r="G36" i="25"/>
  <c r="G37" i="25"/>
  <c r="G34" i="25"/>
  <c r="G33" i="25"/>
  <c r="G32" i="25"/>
  <c r="G30" i="25"/>
  <c r="G35" i="25"/>
  <c r="E11" i="33"/>
  <c r="E10" i="33"/>
  <c r="E6" i="33"/>
  <c r="E5" i="33"/>
  <c r="E9" i="33"/>
  <c r="E17" i="33"/>
  <c r="E12" i="33"/>
  <c r="E14" i="33"/>
  <c r="E13" i="33"/>
  <c r="E8" i="33"/>
  <c r="G9" i="33"/>
  <c r="G14" i="33"/>
  <c r="G13" i="33"/>
  <c r="G16" i="33"/>
  <c r="G11" i="33"/>
  <c r="G8" i="33"/>
  <c r="M26" i="33"/>
  <c r="E32" i="17"/>
  <c r="G35" i="17"/>
  <c r="I32" i="27"/>
  <c r="I34" i="27"/>
  <c r="I36" i="27"/>
  <c r="I33" i="27"/>
  <c r="I35" i="27"/>
  <c r="E26" i="27"/>
  <c r="G24" i="27"/>
  <c r="E23" i="27"/>
  <c r="E25" i="27"/>
  <c r="G25" i="27"/>
  <c r="Q21" i="27"/>
  <c r="Q22" i="27" s="1"/>
  <c r="Q23" i="27" s="1"/>
  <c r="Q24" i="27" s="1"/>
  <c r="Q25" i="27" s="1"/>
  <c r="Q26" i="27" s="1"/>
  <c r="O6" i="27"/>
  <c r="O7" i="27" s="1"/>
  <c r="O8" i="27" s="1"/>
  <c r="O9" i="27" s="1"/>
  <c r="O10" i="27" s="1"/>
  <c r="O11" i="27" s="1"/>
  <c r="O12" i="27" s="1"/>
  <c r="O13" i="27" s="1"/>
  <c r="O14" i="27" s="1"/>
  <c r="O15" i="27" s="1"/>
  <c r="M5" i="27"/>
  <c r="Q4" i="27"/>
  <c r="M24" i="19"/>
  <c r="M25" i="19" s="1"/>
  <c r="M26" i="19" s="1"/>
  <c r="M27" i="19" s="1"/>
  <c r="M28" i="19" s="1"/>
  <c r="M29" i="19" s="1"/>
  <c r="M30" i="19" s="1"/>
  <c r="M31" i="19" s="1"/>
  <c r="M32" i="19" s="1"/>
  <c r="M33" i="19" s="1"/>
  <c r="M34" i="19" s="1"/>
  <c r="M35" i="19" s="1"/>
  <c r="M36" i="19" s="1"/>
  <c r="M37" i="19" s="1"/>
  <c r="M38" i="19" s="1"/>
  <c r="G27" i="19"/>
  <c r="G35" i="19"/>
  <c r="G24" i="19"/>
  <c r="G28" i="19"/>
  <c r="G32" i="19"/>
  <c r="G36" i="19"/>
  <c r="G31" i="19"/>
  <c r="E32" i="19"/>
  <c r="G25" i="19"/>
  <c r="G29" i="19"/>
  <c r="G33" i="19"/>
  <c r="G37" i="19"/>
  <c r="G26" i="19"/>
  <c r="G30" i="19"/>
  <c r="G34" i="19"/>
  <c r="G38" i="19"/>
  <c r="M5" i="19"/>
  <c r="M6" i="19" s="1"/>
  <c r="M7" i="19" s="1"/>
  <c r="M8" i="19" s="1"/>
  <c r="M9" i="19" s="1"/>
  <c r="M10" i="19" s="1"/>
  <c r="M11" i="19" s="1"/>
  <c r="M12" i="19" s="1"/>
  <c r="M13" i="19" s="1"/>
  <c r="M14" i="19" s="1"/>
  <c r="M15" i="19" s="1"/>
  <c r="M16" i="19" s="1"/>
  <c r="M17" i="19" s="1"/>
  <c r="M18" i="19" s="1"/>
  <c r="O5" i="19"/>
  <c r="O6" i="19" s="1"/>
  <c r="O7" i="19" s="1"/>
  <c r="O8" i="19" s="1"/>
  <c r="O9" i="19" s="1"/>
  <c r="O10" i="19" s="1"/>
  <c r="O11" i="19" s="1"/>
  <c r="O12" i="19" s="1"/>
  <c r="O13" i="19" s="1"/>
  <c r="O14" i="19" s="1"/>
  <c r="O15" i="19" s="1"/>
  <c r="O16" i="19" s="1"/>
  <c r="O17" i="19" s="1"/>
  <c r="O18" i="19" s="1"/>
  <c r="G18" i="19" s="1"/>
  <c r="G39" i="25"/>
  <c r="G42" i="25"/>
  <c r="G40" i="25"/>
  <c r="G41" i="25"/>
  <c r="G43" i="25"/>
  <c r="G45" i="25"/>
  <c r="G44" i="25"/>
  <c r="G46" i="25"/>
  <c r="E43" i="25"/>
  <c r="E42" i="25"/>
  <c r="E41" i="25"/>
  <c r="E40" i="25"/>
  <c r="E37" i="25"/>
  <c r="E34" i="25"/>
  <c r="E32" i="25"/>
  <c r="E38" i="25"/>
  <c r="E36" i="25"/>
  <c r="E35" i="25"/>
  <c r="E33" i="25"/>
  <c r="E31" i="25"/>
  <c r="E30" i="25"/>
  <c r="M5" i="25"/>
  <c r="M6" i="25" s="1"/>
  <c r="M7" i="25" s="1"/>
  <c r="M8" i="25" s="1"/>
  <c r="M9" i="25" s="1"/>
  <c r="M10" i="25" s="1"/>
  <c r="M11" i="25" s="1"/>
  <c r="M12" i="25" s="1"/>
  <c r="M13" i="25" s="1"/>
  <c r="M14" i="25" s="1"/>
  <c r="M15" i="25" s="1"/>
  <c r="M16" i="25" s="1"/>
  <c r="M17" i="25" s="1"/>
  <c r="M18" i="25" s="1"/>
  <c r="M19" i="25" s="1"/>
  <c r="M20" i="25" s="1"/>
  <c r="M21" i="25" s="1"/>
  <c r="M22" i="25" s="1"/>
  <c r="M23" i="25" s="1"/>
  <c r="M24" i="25" s="1"/>
  <c r="G6" i="25"/>
  <c r="G13" i="25"/>
  <c r="G9" i="25"/>
  <c r="G18" i="25"/>
  <c r="G8" i="25"/>
  <c r="G15" i="25"/>
  <c r="G24" i="25"/>
  <c r="G11" i="25"/>
  <c r="G20" i="25"/>
  <c r="G21" i="25"/>
  <c r="E16" i="25"/>
  <c r="E23" i="25"/>
  <c r="G10" i="25"/>
  <c r="G17" i="25"/>
  <c r="G5" i="25"/>
  <c r="G14" i="25"/>
  <c r="G22" i="25"/>
  <c r="G12" i="25"/>
  <c r="G19" i="25"/>
  <c r="G7" i="25"/>
  <c r="G16" i="25"/>
  <c r="G23" i="25"/>
  <c r="I38" i="33"/>
  <c r="I36" i="33"/>
  <c r="I35" i="33"/>
  <c r="I34" i="33"/>
  <c r="I33" i="33"/>
  <c r="I32" i="33"/>
  <c r="I30" i="33"/>
  <c r="I31" i="33"/>
  <c r="I29" i="33"/>
  <c r="I28" i="33"/>
  <c r="I27" i="33"/>
  <c r="I26" i="33"/>
  <c r="I25" i="33"/>
  <c r="Q39" i="33"/>
  <c r="I39" i="33" s="1"/>
  <c r="I24" i="33"/>
  <c r="E16" i="33"/>
  <c r="E15" i="33"/>
  <c r="G15" i="33"/>
  <c r="G10" i="33"/>
  <c r="G6" i="33"/>
  <c r="G5" i="33"/>
  <c r="G12" i="33"/>
  <c r="G7" i="33"/>
  <c r="G17" i="33"/>
  <c r="Q43" i="17"/>
  <c r="O37" i="17"/>
  <c r="G37" i="17" s="1"/>
  <c r="G36" i="17"/>
  <c r="Q31" i="17"/>
  <c r="M36" i="17"/>
  <c r="E36" i="17" s="1"/>
  <c r="E35" i="17"/>
  <c r="M24" i="17"/>
  <c r="M25" i="17" s="1"/>
  <c r="G23" i="19"/>
  <c r="Q4" i="19"/>
  <c r="Q23" i="19"/>
  <c r="Q24" i="19" s="1"/>
  <c r="Q25" i="19" s="1"/>
  <c r="Q26" i="19" s="1"/>
  <c r="Q27" i="19" s="1"/>
  <c r="Q28" i="19" s="1"/>
  <c r="Q29" i="19" s="1"/>
  <c r="Q30" i="19" s="1"/>
  <c r="Q31" i="19" s="1"/>
  <c r="Q32" i="19" s="1"/>
  <c r="Q33" i="19" s="1"/>
  <c r="Q34" i="19" s="1"/>
  <c r="Q35" i="19" s="1"/>
  <c r="Q36" i="19" s="1"/>
  <c r="Q37" i="19" s="1"/>
  <c r="Q38" i="19" s="1"/>
  <c r="Q29" i="25"/>
  <c r="I23" i="33"/>
  <c r="G24" i="17"/>
  <c r="Q23" i="17"/>
  <c r="Q24" i="17" s="1"/>
  <c r="Q25" i="17" s="1"/>
  <c r="Q4" i="25"/>
  <c r="O29" i="36" l="1"/>
  <c r="G22" i="36"/>
  <c r="Q10" i="35"/>
  <c r="I10" i="35"/>
  <c r="I9" i="35"/>
  <c r="G26" i="27"/>
  <c r="G11" i="27"/>
  <c r="G10" i="27"/>
  <c r="G15" i="27"/>
  <c r="G6" i="27"/>
  <c r="G5" i="27"/>
  <c r="G12" i="27"/>
  <c r="G9" i="27"/>
  <c r="G4" i="27"/>
  <c r="G7" i="27"/>
  <c r="G14" i="27"/>
  <c r="G8" i="27"/>
  <c r="G13" i="27"/>
  <c r="G23" i="27"/>
  <c r="G22" i="27"/>
  <c r="I26" i="27"/>
  <c r="I25" i="27"/>
  <c r="E24" i="27"/>
  <c r="I22" i="27"/>
  <c r="I23" i="27"/>
  <c r="I24" i="27"/>
  <c r="E17" i="19"/>
  <c r="E18" i="19"/>
  <c r="E35" i="19"/>
  <c r="E33" i="19"/>
  <c r="E28" i="19"/>
  <c r="E27" i="19"/>
  <c r="E37" i="19"/>
  <c r="E29" i="19"/>
  <c r="E36" i="19"/>
  <c r="E38" i="19"/>
  <c r="G5" i="19"/>
  <c r="E18" i="25"/>
  <c r="E19" i="25"/>
  <c r="E22" i="25"/>
  <c r="E21" i="25"/>
  <c r="E24" i="25"/>
  <c r="I37" i="33"/>
  <c r="M27" i="33"/>
  <c r="E27" i="33"/>
  <c r="E34" i="17"/>
  <c r="G34" i="17"/>
  <c r="M6" i="27"/>
  <c r="Q5" i="27"/>
  <c r="E34" i="19"/>
  <c r="E30" i="19"/>
  <c r="E31" i="19"/>
  <c r="E25" i="19"/>
  <c r="E24" i="19"/>
  <c r="E26" i="19"/>
  <c r="I31" i="19"/>
  <c r="I34" i="19"/>
  <c r="I30" i="19"/>
  <c r="I26" i="19"/>
  <c r="I25" i="19"/>
  <c r="I37" i="19"/>
  <c r="I33" i="19"/>
  <c r="I32" i="19"/>
  <c r="I28" i="19"/>
  <c r="I27" i="19"/>
  <c r="I36" i="19"/>
  <c r="I38" i="19"/>
  <c r="I29" i="19"/>
  <c r="I24" i="19"/>
  <c r="I35" i="19"/>
  <c r="G6" i="19"/>
  <c r="G7" i="19"/>
  <c r="G12" i="19"/>
  <c r="G11" i="19"/>
  <c r="G13" i="19"/>
  <c r="G8" i="19"/>
  <c r="G9" i="19"/>
  <c r="G10" i="19"/>
  <c r="G14" i="19"/>
  <c r="G15" i="19"/>
  <c r="G16" i="19"/>
  <c r="G17" i="19"/>
  <c r="E14" i="19"/>
  <c r="E16" i="19"/>
  <c r="E10" i="19"/>
  <c r="E15" i="19"/>
  <c r="E13" i="19"/>
  <c r="E12" i="19"/>
  <c r="E11" i="19"/>
  <c r="E8" i="19"/>
  <c r="E9" i="19"/>
  <c r="E6" i="19"/>
  <c r="E5" i="19"/>
  <c r="E7" i="19"/>
  <c r="Q5" i="19"/>
  <c r="Q6" i="19" s="1"/>
  <c r="Q7" i="19" s="1"/>
  <c r="Q8" i="19" s="1"/>
  <c r="Q9" i="19" s="1"/>
  <c r="Q10" i="19" s="1"/>
  <c r="Q11" i="19" s="1"/>
  <c r="Q12" i="19" s="1"/>
  <c r="Q13" i="19" s="1"/>
  <c r="Q14" i="19" s="1"/>
  <c r="Q15" i="19" s="1"/>
  <c r="Q16" i="19" s="1"/>
  <c r="Q17" i="19" s="1"/>
  <c r="Q18" i="19" s="1"/>
  <c r="I18" i="19" s="1"/>
  <c r="Q30" i="25"/>
  <c r="Q31" i="25" s="1"/>
  <c r="Q32" i="25" s="1"/>
  <c r="Q33" i="25" s="1"/>
  <c r="Q34" i="25" s="1"/>
  <c r="Q35" i="25" s="1"/>
  <c r="Q36" i="25" s="1"/>
  <c r="Q37" i="25" s="1"/>
  <c r="Q38" i="25" s="1"/>
  <c r="Q39" i="25" s="1"/>
  <c r="Q40" i="25" s="1"/>
  <c r="Q41" i="25" s="1"/>
  <c r="Q42" i="25" s="1"/>
  <c r="Q43" i="25" s="1"/>
  <c r="Q44" i="25" s="1"/>
  <c r="Q45" i="25" s="1"/>
  <c r="Q46" i="25" s="1"/>
  <c r="Q47" i="25" s="1"/>
  <c r="I47" i="25" s="1"/>
  <c r="E20" i="25"/>
  <c r="E17" i="25"/>
  <c r="E14" i="25"/>
  <c r="E15" i="25"/>
  <c r="E13" i="25"/>
  <c r="E12" i="25"/>
  <c r="E11" i="25"/>
  <c r="E6" i="25"/>
  <c r="E9" i="25"/>
  <c r="E10" i="25"/>
  <c r="E7" i="25"/>
  <c r="E5" i="25"/>
  <c r="E8" i="25"/>
  <c r="Q5" i="25"/>
  <c r="Q6" i="25" s="1"/>
  <c r="Q7" i="25" s="1"/>
  <c r="Q8" i="25" s="1"/>
  <c r="Q9" i="25" s="1"/>
  <c r="Q10" i="25" s="1"/>
  <c r="Q11" i="25" s="1"/>
  <c r="Q12" i="25" s="1"/>
  <c r="Q13" i="25" s="1"/>
  <c r="Q14" i="25" s="1"/>
  <c r="Q15" i="25" s="1"/>
  <c r="Q16" i="25" s="1"/>
  <c r="Q17" i="25" s="1"/>
  <c r="Q18" i="25" s="1"/>
  <c r="Q19" i="25" s="1"/>
  <c r="Q20" i="25" s="1"/>
  <c r="Q21" i="25" s="1"/>
  <c r="Q22" i="25" s="1"/>
  <c r="Q23" i="25" s="1"/>
  <c r="Q24" i="25" s="1"/>
  <c r="I24" i="25" s="1"/>
  <c r="I43" i="17"/>
  <c r="Q44" i="17"/>
  <c r="M37" i="17"/>
  <c r="E30" i="17" s="1"/>
  <c r="E31" i="17"/>
  <c r="Q32" i="17"/>
  <c r="G9" i="17"/>
  <c r="G6" i="17"/>
  <c r="G5" i="17"/>
  <c r="I23" i="19"/>
  <c r="E4" i="25"/>
  <c r="E24" i="17"/>
  <c r="G8" i="17"/>
  <c r="G7" i="17"/>
  <c r="G10" i="17"/>
  <c r="G11" i="17"/>
  <c r="G12" i="17"/>
  <c r="G13" i="17"/>
  <c r="G14" i="17"/>
  <c r="G15" i="17"/>
  <c r="G17" i="17"/>
  <c r="G16" i="17"/>
  <c r="E14" i="17"/>
  <c r="E10" i="17"/>
  <c r="E5" i="17"/>
  <c r="O30" i="36" l="1"/>
  <c r="Q11" i="35"/>
  <c r="I8" i="35" s="1"/>
  <c r="M7" i="27"/>
  <c r="M28" i="33"/>
  <c r="E37" i="17"/>
  <c r="Q6" i="27"/>
  <c r="I16" i="19"/>
  <c r="I17" i="19"/>
  <c r="I13" i="19"/>
  <c r="I15" i="19"/>
  <c r="I14" i="19"/>
  <c r="I10" i="19"/>
  <c r="I11" i="19"/>
  <c r="I12" i="19"/>
  <c r="I9" i="19"/>
  <c r="I8" i="19"/>
  <c r="I7" i="19"/>
  <c r="I5" i="19"/>
  <c r="I6" i="19"/>
  <c r="I46" i="25"/>
  <c r="I45" i="25"/>
  <c r="I41" i="25"/>
  <c r="I38" i="25"/>
  <c r="I39" i="25"/>
  <c r="I44" i="25"/>
  <c r="I40" i="25"/>
  <c r="I43" i="25"/>
  <c r="I42" i="25"/>
  <c r="I37" i="25"/>
  <c r="I36" i="25"/>
  <c r="I33" i="25"/>
  <c r="I32" i="25"/>
  <c r="I35" i="25"/>
  <c r="I34" i="25"/>
  <c r="I31" i="25"/>
  <c r="I30" i="25"/>
  <c r="I19" i="25"/>
  <c r="I22" i="25"/>
  <c r="I23" i="25"/>
  <c r="I20" i="25"/>
  <c r="I21" i="25"/>
  <c r="I18" i="25"/>
  <c r="I17" i="25"/>
  <c r="I16" i="25"/>
  <c r="I15" i="25"/>
  <c r="I14" i="25"/>
  <c r="I12" i="25"/>
  <c r="I13" i="25"/>
  <c r="I11" i="25"/>
  <c r="I9" i="25"/>
  <c r="I8" i="25"/>
  <c r="I10" i="25"/>
  <c r="I6" i="25"/>
  <c r="I7" i="25"/>
  <c r="I5" i="25"/>
  <c r="I42" i="17"/>
  <c r="I44" i="17"/>
  <c r="Q33" i="17"/>
  <c r="G4" i="19"/>
  <c r="E6" i="17"/>
  <c r="E7" i="17"/>
  <c r="E8" i="17"/>
  <c r="E9" i="17"/>
  <c r="E11" i="17"/>
  <c r="E13" i="17"/>
  <c r="E16" i="17"/>
  <c r="E17" i="17"/>
  <c r="E12" i="17"/>
  <c r="E15" i="17"/>
  <c r="E4" i="19"/>
  <c r="I24" i="17"/>
  <c r="G25" i="17"/>
  <c r="I4" i="25"/>
  <c r="O31" i="36" l="1"/>
  <c r="G23" i="36" s="1"/>
  <c r="G26" i="36"/>
  <c r="Q12" i="35"/>
  <c r="I5" i="35"/>
  <c r="I7" i="35"/>
  <c r="I4" i="35"/>
  <c r="M8" i="27"/>
  <c r="M29" i="33"/>
  <c r="E30" i="33"/>
  <c r="Q7" i="27"/>
  <c r="Q34" i="17"/>
  <c r="I4" i="19"/>
  <c r="G29" i="25"/>
  <c r="G35" i="36" l="1"/>
  <c r="O32" i="36"/>
  <c r="G27" i="36"/>
  <c r="Q13" i="35"/>
  <c r="I11" i="35" s="1"/>
  <c r="I12" i="35"/>
  <c r="M9" i="27"/>
  <c r="E8" i="27" s="1"/>
  <c r="E9" i="27"/>
  <c r="Q8" i="27"/>
  <c r="M30" i="33"/>
  <c r="Q35" i="17"/>
  <c r="E23" i="19"/>
  <c r="G23" i="17"/>
  <c r="G4" i="25"/>
  <c r="O33" i="36" l="1"/>
  <c r="I13" i="35"/>
  <c r="M10" i="27"/>
  <c r="Q9" i="27"/>
  <c r="M31" i="33"/>
  <c r="E23" i="33" s="1"/>
  <c r="E29" i="33"/>
  <c r="E31" i="33"/>
  <c r="I31" i="17"/>
  <c r="Q36" i="17"/>
  <c r="I36" i="17" s="1"/>
  <c r="E29" i="25"/>
  <c r="O34" i="36" l="1"/>
  <c r="G24" i="36" s="1"/>
  <c r="G28" i="36"/>
  <c r="M11" i="27"/>
  <c r="E10" i="27"/>
  <c r="E11" i="27"/>
  <c r="Q10" i="27"/>
  <c r="M32" i="33"/>
  <c r="Q37" i="17"/>
  <c r="I34" i="17" s="1"/>
  <c r="I35" i="17"/>
  <c r="E25" i="17"/>
  <c r="O35" i="36" l="1"/>
  <c r="G29" i="36"/>
  <c r="M12" i="27"/>
  <c r="E12" i="27"/>
  <c r="Q11" i="27"/>
  <c r="M33" i="33"/>
  <c r="E33" i="33"/>
  <c r="I33" i="17"/>
  <c r="I37" i="17"/>
  <c r="I30" i="17"/>
  <c r="I32" i="17"/>
  <c r="I25" i="17"/>
  <c r="O36" i="36" l="1"/>
  <c r="G30" i="36"/>
  <c r="G31" i="36"/>
  <c r="E4" i="27"/>
  <c r="M13" i="27"/>
  <c r="E7" i="27" s="1"/>
  <c r="Q12" i="27"/>
  <c r="I12" i="27" s="1"/>
  <c r="M34" i="33"/>
  <c r="E25" i="33" s="1"/>
  <c r="G4" i="17"/>
  <c r="E23" i="17"/>
  <c r="I29" i="25"/>
  <c r="O37" i="36" l="1"/>
  <c r="G25" i="36"/>
  <c r="E6" i="27"/>
  <c r="M14" i="27"/>
  <c r="E13" i="27"/>
  <c r="I11" i="27"/>
  <c r="Q13" i="27"/>
  <c r="E36" i="33"/>
  <c r="M35" i="33"/>
  <c r="E26" i="33" s="1"/>
  <c r="E32" i="33"/>
  <c r="I23" i="17"/>
  <c r="I6" i="27" l="1"/>
  <c r="M15" i="27"/>
  <c r="E5" i="27" s="1"/>
  <c r="E15" i="27"/>
  <c r="E14" i="27"/>
  <c r="I13" i="27"/>
  <c r="Q14" i="27"/>
  <c r="I7" i="27" s="1"/>
  <c r="E34" i="33"/>
  <c r="M36" i="33"/>
  <c r="I21" i="27"/>
  <c r="G4" i="33"/>
  <c r="I14" i="27" l="1"/>
  <c r="I10" i="27"/>
  <c r="Q15" i="27"/>
  <c r="I4" i="27" s="1"/>
  <c r="I8" i="27"/>
  <c r="M37" i="33"/>
  <c r="E24" i="33" s="1"/>
  <c r="E35" i="33"/>
  <c r="E21" i="27"/>
  <c r="E4" i="17"/>
  <c r="P4" i="17"/>
  <c r="I9" i="27" l="1"/>
  <c r="I15" i="27"/>
  <c r="I5" i="27"/>
  <c r="M38" i="33"/>
  <c r="E39" i="33"/>
  <c r="E38" i="33"/>
  <c r="G21" i="27"/>
  <c r="Q4" i="17"/>
  <c r="Q5" i="17" s="1"/>
  <c r="Q6" i="17" s="1"/>
  <c r="Q7" i="17" s="1"/>
  <c r="Q8" i="17" s="1"/>
  <c r="Q9" i="17" s="1"/>
  <c r="Q10" i="17" s="1"/>
  <c r="Q11" i="17" s="1"/>
  <c r="Q12" i="17" s="1"/>
  <c r="Q13" i="17" s="1"/>
  <c r="Q14" i="17" s="1"/>
  <c r="Q15" i="17" s="1"/>
  <c r="Q16" i="17" s="1"/>
  <c r="Q17" i="17" s="1"/>
  <c r="M39" i="33" l="1"/>
  <c r="E37" i="33" s="1"/>
  <c r="E28" i="33"/>
  <c r="I17" i="17"/>
  <c r="I13" i="17"/>
  <c r="I10" i="17"/>
  <c r="I16" i="17"/>
  <c r="I12" i="17"/>
  <c r="I6" i="17"/>
  <c r="I15" i="17"/>
  <c r="I9" i="17"/>
  <c r="I5" i="17"/>
  <c r="I11" i="17"/>
  <c r="I8" i="17"/>
  <c r="I14" i="17"/>
  <c r="I7" i="17"/>
  <c r="I4" i="17" l="1"/>
  <c r="E4" i="33"/>
  <c r="P4" i="33"/>
  <c r="Q4" i="33" l="1"/>
  <c r="Q5" i="33" l="1"/>
  <c r="Q6" i="33" s="1"/>
  <c r="Q7" i="33" s="1"/>
  <c r="Q8" i="33" s="1"/>
  <c r="Q9" i="33" s="1"/>
  <c r="Q10" i="33" s="1"/>
  <c r="Q11" i="33" s="1"/>
  <c r="Q12" i="33" s="1"/>
  <c r="Q13" i="33" s="1"/>
  <c r="Q14" i="33" s="1"/>
  <c r="Q15" i="33" s="1"/>
  <c r="Q16" i="33" s="1"/>
  <c r="Q17" i="33" s="1"/>
  <c r="I4" i="33" l="1"/>
  <c r="I8" i="33"/>
  <c r="I12" i="33"/>
  <c r="I10" i="33"/>
  <c r="I17" i="33"/>
  <c r="I16" i="33"/>
  <c r="I5" i="33"/>
  <c r="I15" i="33"/>
  <c r="I7" i="33"/>
  <c r="I13" i="33"/>
  <c r="I14" i="33"/>
  <c r="I11" i="33"/>
  <c r="I9" i="33"/>
  <c r="I6" i="33"/>
</calcChain>
</file>

<file path=xl/sharedStrings.xml><?xml version="1.0" encoding="utf-8"?>
<sst xmlns="http://schemas.openxmlformats.org/spreadsheetml/2006/main" count="858" uniqueCount="290">
  <si>
    <t>VAULT</t>
  </si>
  <si>
    <t>FLOOR</t>
  </si>
  <si>
    <t>OVERALL</t>
  </si>
  <si>
    <t>CLUB</t>
  </si>
  <si>
    <t xml:space="preserve"> </t>
  </si>
  <si>
    <t>GYMNAST</t>
  </si>
  <si>
    <t>NO</t>
  </si>
  <si>
    <t>Pos</t>
  </si>
  <si>
    <t>Total Score</t>
  </si>
  <si>
    <t>Stockport</t>
  </si>
  <si>
    <t>Newall Green</t>
  </si>
  <si>
    <t>Wilmslow</t>
  </si>
  <si>
    <t>New Mills</t>
  </si>
  <si>
    <t>Score</t>
  </si>
  <si>
    <t>Abigail Parris</t>
  </si>
  <si>
    <t>Darcie Bradley</t>
  </si>
  <si>
    <t>Lucy Ingham</t>
  </si>
  <si>
    <t>Phoebe Davidson</t>
  </si>
  <si>
    <t>Erin Forbes</t>
  </si>
  <si>
    <t>Layla Hughes</t>
  </si>
  <si>
    <t>Ellie Brocklehurst</t>
  </si>
  <si>
    <t>Aaliyah Jameel</t>
  </si>
  <si>
    <t>Olivia Griffiths</t>
  </si>
  <si>
    <t>Grace Hadfield</t>
  </si>
  <si>
    <t>Lexi Golds</t>
  </si>
  <si>
    <t>Nathan Griffiths</t>
  </si>
  <si>
    <t>Joshua Hughes</t>
  </si>
  <si>
    <t>Adaan Jameel</t>
  </si>
  <si>
    <t>Girls aged 12</t>
  </si>
  <si>
    <t>Georgia Walker</t>
  </si>
  <si>
    <t>Maisie Done</t>
  </si>
  <si>
    <t>Girls aged 7</t>
  </si>
  <si>
    <t>Isabella Hughes</t>
  </si>
  <si>
    <t>Isobel Whittle</t>
  </si>
  <si>
    <t>Maya Barrow</t>
  </si>
  <si>
    <t>Zara Platt</t>
  </si>
  <si>
    <t>Phoebe Wood</t>
  </si>
  <si>
    <t>Mia Howe</t>
  </si>
  <si>
    <t>Emily Gilding</t>
  </si>
  <si>
    <t>Alice Young</t>
  </si>
  <si>
    <t>Boys aged 13</t>
  </si>
  <si>
    <t xml:space="preserve">Charlotte  Rowe </t>
  </si>
  <si>
    <t>Amy Haddock</t>
  </si>
  <si>
    <t>Sofia Thomas</t>
  </si>
  <si>
    <t>Emilia Brack</t>
  </si>
  <si>
    <t>Paige Lord</t>
  </si>
  <si>
    <t>Alisha Murch</t>
  </si>
  <si>
    <t>BuzyBods</t>
  </si>
  <si>
    <t>Penni- May Pennington</t>
  </si>
  <si>
    <t>Amy-Ann Byrne-Kennedy</t>
  </si>
  <si>
    <t>Maja Stafrin-Jones</t>
  </si>
  <si>
    <t>Girls Younger 11s</t>
  </si>
  <si>
    <t>Boys aged 6</t>
  </si>
  <si>
    <t>Boys aged 7</t>
  </si>
  <si>
    <t>Boys aged 8</t>
  </si>
  <si>
    <t>Lucas  Sharpe</t>
  </si>
  <si>
    <t>Austin Lamb</t>
  </si>
  <si>
    <t>Just Gymnastics</t>
  </si>
  <si>
    <t>Jacob Fish</t>
  </si>
  <si>
    <t>Harry Cooke</t>
  </si>
  <si>
    <t>Zac Cooke</t>
  </si>
  <si>
    <t>Tobias Benson</t>
  </si>
  <si>
    <t>Edward Johnson</t>
  </si>
  <si>
    <t>Joshua Torskyj</t>
  </si>
  <si>
    <t>Olly Byron</t>
  </si>
  <si>
    <t>Taj Hauraki</t>
  </si>
  <si>
    <t>Alexander McDonald</t>
  </si>
  <si>
    <t>Eloise Cartwright</t>
  </si>
  <si>
    <t>Issey Hodkinson</t>
  </si>
  <si>
    <t>Erin Rouse</t>
  </si>
  <si>
    <t>Joanna Coumbaros</t>
  </si>
  <si>
    <t>Holly Stead</t>
  </si>
  <si>
    <t>Amber Harris</t>
  </si>
  <si>
    <t>Isabelle Holebrook</t>
  </si>
  <si>
    <t xml:space="preserve">Imogen  Cooper </t>
  </si>
  <si>
    <t>Aimee Garner</t>
  </si>
  <si>
    <t>Inaaya Khalil</t>
  </si>
  <si>
    <t>Grace Woodhouse</t>
  </si>
  <si>
    <t>Olympia Ahmed</t>
  </si>
  <si>
    <t>Naamah Riley</t>
  </si>
  <si>
    <t>Sienna  Walker</t>
  </si>
  <si>
    <t>Amelie  Smith</t>
  </si>
  <si>
    <t>Freya Yates</t>
  </si>
  <si>
    <t>CC Gymnastics</t>
  </si>
  <si>
    <t>Ellie Booth</t>
  </si>
  <si>
    <t>Erin Dearden</t>
  </si>
  <si>
    <t>Alice Horne</t>
  </si>
  <si>
    <t>Isla Ellis-Pearson</t>
  </si>
  <si>
    <t>Jasmine Fish</t>
  </si>
  <si>
    <t>Megan Thomas</t>
  </si>
  <si>
    <t>Crewe and Nantwich</t>
  </si>
  <si>
    <t>Giorgia Chatterton</t>
  </si>
  <si>
    <t>Jessica Leslie</t>
  </si>
  <si>
    <t>Sophia Sparrow</t>
  </si>
  <si>
    <t>Effie Johnstone</t>
  </si>
  <si>
    <t>Connie Bradley</t>
  </si>
  <si>
    <t>Mia Driscoll</t>
  </si>
  <si>
    <t>Abigail Hinchcliff</t>
  </si>
  <si>
    <t>Rochdale</t>
  </si>
  <si>
    <t>Elena Brack</t>
  </si>
  <si>
    <t>Girls Younger 6s</t>
  </si>
  <si>
    <t>Girls Younger 9s</t>
  </si>
  <si>
    <t>Girls older 8s</t>
  </si>
  <si>
    <t>Girls older 10s</t>
  </si>
  <si>
    <t>Jaysie Jo Cargill-Green</t>
  </si>
  <si>
    <t>Aimee Lockton Brown</t>
  </si>
  <si>
    <t>Lucia  Sharpe</t>
  </si>
  <si>
    <t>Jemima Hall</t>
  </si>
  <si>
    <t>Claudia Snell</t>
  </si>
  <si>
    <t>Maisie Whitlow</t>
  </si>
  <si>
    <t>Grace Risby</t>
  </si>
  <si>
    <t>Libby Whatmough</t>
  </si>
  <si>
    <t>Amelie Evans</t>
  </si>
  <si>
    <t>Lilia Hicklin</t>
  </si>
  <si>
    <t>Maddy Currie</t>
  </si>
  <si>
    <t>Sophie McLennan</t>
  </si>
  <si>
    <t>Isabella Dark</t>
  </si>
  <si>
    <t>Maddie Atkinson</t>
  </si>
  <si>
    <t>Lily Wyatt</t>
  </si>
  <si>
    <t>Jessica Cahill</t>
  </si>
  <si>
    <t>Lois Briddon</t>
  </si>
  <si>
    <t>Aimee Bulmer</t>
  </si>
  <si>
    <t>Freya Burgess</t>
  </si>
  <si>
    <t>Sophie Squirrel</t>
  </si>
  <si>
    <t>Ruby Jackson</t>
  </si>
  <si>
    <t>Savannah Griffiths</t>
  </si>
  <si>
    <t xml:space="preserve">Liberty  Smith </t>
  </si>
  <si>
    <t>Lilly McEwan</t>
  </si>
  <si>
    <t>Amber Mason</t>
  </si>
  <si>
    <t>Rayah Norris</t>
  </si>
  <si>
    <t>Scarlett Johnson</t>
  </si>
  <si>
    <t>Emily Rae Naisbit</t>
  </si>
  <si>
    <t>Ophelia Fisher</t>
  </si>
  <si>
    <t>Millie Scholes</t>
  </si>
  <si>
    <t>Lottie Pickering</t>
  </si>
  <si>
    <t>Lola Bianchi</t>
  </si>
  <si>
    <t>Esme Birkett</t>
  </si>
  <si>
    <t>India Gordan</t>
  </si>
  <si>
    <t>Grace Ferguson</t>
  </si>
  <si>
    <t>Sophie Cook</t>
  </si>
  <si>
    <t>Jasmine Lamb</t>
  </si>
  <si>
    <t>Girls older 9s</t>
  </si>
  <si>
    <t>Girls Older 7s</t>
  </si>
  <si>
    <t>Praha Williams</t>
  </si>
  <si>
    <t>Sky Baker</t>
  </si>
  <si>
    <t>Lyla Robinson</t>
  </si>
  <si>
    <t>Alana McCarthy</t>
  </si>
  <si>
    <t>Skye Taylor</t>
  </si>
  <si>
    <t>Roxana Swioklo</t>
  </si>
  <si>
    <t>Beth Good</t>
  </si>
  <si>
    <t>Sophie Houghton</t>
  </si>
  <si>
    <t>Ruby Munford</t>
  </si>
  <si>
    <t>Kaysie Murray</t>
  </si>
  <si>
    <t>Lily Ward</t>
  </si>
  <si>
    <t>Robyn Danks</t>
  </si>
  <si>
    <t>Isabelle Mosley-Dunne</t>
  </si>
  <si>
    <t>Pippa Hanson-Walker</t>
  </si>
  <si>
    <t>Chloe Ainscough</t>
  </si>
  <si>
    <t>Tilly Harkcom</t>
  </si>
  <si>
    <t>Esme Sutton</t>
  </si>
  <si>
    <t>Sophia Duckworth</t>
  </si>
  <si>
    <t>Anya Leslie</t>
  </si>
  <si>
    <t>Anoshka Hira</t>
  </si>
  <si>
    <t>Elise Johnson</t>
  </si>
  <si>
    <t>Avril Drabble</t>
  </si>
  <si>
    <t>Elise Hughes</t>
  </si>
  <si>
    <t>Olivia Holroyd</t>
  </si>
  <si>
    <t>Ayla Rabbani</t>
  </si>
  <si>
    <t>Lexi Briggs</t>
  </si>
  <si>
    <t>Scarlett Hampson</t>
  </si>
  <si>
    <t>Lucie Wassall</t>
  </si>
  <si>
    <t>Girls older 11s</t>
  </si>
  <si>
    <t>Girls aged 13</t>
  </si>
  <si>
    <t>Boys aged 10</t>
  </si>
  <si>
    <t>Kameron Collins</t>
  </si>
  <si>
    <t>Joseph Taylor</t>
  </si>
  <si>
    <t>Toby Alexander</t>
  </si>
  <si>
    <t>Thomas Alexander</t>
  </si>
  <si>
    <t>Jay Barnett</t>
  </si>
  <si>
    <t>Abbie Schofield</t>
  </si>
  <si>
    <t xml:space="preserve">Aimee Hallam - Bailey </t>
  </si>
  <si>
    <t>Leah  Reese</t>
  </si>
  <si>
    <t>Maddie Cortes-Carr</t>
  </si>
  <si>
    <t>Jessica Shearing</t>
  </si>
  <si>
    <t>Lilli-Mai Routledge</t>
  </si>
  <si>
    <t>Alyssa Wood</t>
  </si>
  <si>
    <t>Sophie Lockton</t>
  </si>
  <si>
    <t>Tanaya Hadfield</t>
  </si>
  <si>
    <t>Lily Warner</t>
  </si>
  <si>
    <t>Amber Woodall</t>
  </si>
  <si>
    <t>Kate Moorcroft</t>
  </si>
  <si>
    <t>Erin Wykes</t>
  </si>
  <si>
    <t>Leah Derby</t>
  </si>
  <si>
    <t>Luiseach O'Neal</t>
  </si>
  <si>
    <t>Girls younger 10s</t>
  </si>
  <si>
    <t>Girls younger 8s</t>
  </si>
  <si>
    <t>Holly Aylett</t>
  </si>
  <si>
    <t>Freya Howarth</t>
  </si>
  <si>
    <t>Evie Dixon</t>
  </si>
  <si>
    <t>Olivia Cheeseman</t>
  </si>
  <si>
    <t>Isla Dixon</t>
  </si>
  <si>
    <t>Maddison Vose</t>
  </si>
  <si>
    <t>Emilie Claymore</t>
  </si>
  <si>
    <t>Grace Irvine</t>
  </si>
  <si>
    <t>Danielle Conroy</t>
  </si>
  <si>
    <t>Daisy Dyer</t>
  </si>
  <si>
    <t>Layla Parkinson</t>
  </si>
  <si>
    <t>Alice Phipps</t>
  </si>
  <si>
    <t>Mia McCarthy</t>
  </si>
  <si>
    <t>Eva Jenner</t>
  </si>
  <si>
    <t>Sinead Grimshaw</t>
  </si>
  <si>
    <t>Natalia Barton</t>
  </si>
  <si>
    <t xml:space="preserve">Evora  Cross </t>
  </si>
  <si>
    <t>Isabella Dempsey</t>
  </si>
  <si>
    <t>Leonora Farrell</t>
  </si>
  <si>
    <t>Daisy Whittaker</t>
  </si>
  <si>
    <t>Scarlett Moore</t>
  </si>
  <si>
    <t>Maddie Titterton</t>
  </si>
  <si>
    <t>Seren Green</t>
  </si>
  <si>
    <t>Isabella Henry-Clouston</t>
  </si>
  <si>
    <t>Florence Gooch</t>
  </si>
  <si>
    <t>Sienna Dace</t>
  </si>
  <si>
    <t>Darcy Caddy</t>
  </si>
  <si>
    <t>Ruby Barton-Firbank</t>
  </si>
  <si>
    <t>Alia Parkinson</t>
  </si>
  <si>
    <t>Phoebe Paul</t>
  </si>
  <si>
    <t>Katie McDermott</t>
  </si>
  <si>
    <t>Natalia Morris</t>
  </si>
  <si>
    <t>Tegan Mairs</t>
  </si>
  <si>
    <t>Freya Wilman</t>
  </si>
  <si>
    <t>Florence Morris</t>
  </si>
  <si>
    <t>Olivia Squire</t>
  </si>
  <si>
    <t>Jasmine Small</t>
  </si>
  <si>
    <t>Katarzyna Dencikowska</t>
  </si>
  <si>
    <t>Hannah Crawford</t>
  </si>
  <si>
    <t>Sadie Johnson</t>
  </si>
  <si>
    <t>Kacie Faith</t>
  </si>
  <si>
    <t>Mischa Eaton</t>
  </si>
  <si>
    <t>Eleanor Archer</t>
  </si>
  <si>
    <t>Faye Collins</t>
  </si>
  <si>
    <t>Alaya Stewart-Marbell</t>
  </si>
  <si>
    <t>Holly Yarwood</t>
  </si>
  <si>
    <t>Riven Richardson</t>
  </si>
  <si>
    <t>Mika Pearson</t>
  </si>
  <si>
    <t>Ivy Clark</t>
  </si>
  <si>
    <t>Milly Malone</t>
  </si>
  <si>
    <t>Molly Cartwright</t>
  </si>
  <si>
    <t>April Murison</t>
  </si>
  <si>
    <t>Ruby Jones</t>
  </si>
  <si>
    <t>Emily  Fox</t>
  </si>
  <si>
    <t>Phoebe Rhoden</t>
  </si>
  <si>
    <t>Halle Kirk</t>
  </si>
  <si>
    <t>Lexie-Jean Kelly</t>
  </si>
  <si>
    <t>Winnie Fowler</t>
  </si>
  <si>
    <t>Jessica Crosbie</t>
  </si>
  <si>
    <t xml:space="preserve">Anaya Cross </t>
  </si>
  <si>
    <t>Millie Hardman</t>
  </si>
  <si>
    <t>Girls aged 14</t>
  </si>
  <si>
    <t>Tobias Preston Arnold</t>
  </si>
  <si>
    <t>Girls younger 7s</t>
  </si>
  <si>
    <t>Girls older 6s</t>
  </si>
  <si>
    <t>Grace Gleave</t>
  </si>
  <si>
    <t>Freya Pettener</t>
  </si>
  <si>
    <t>Scarlet Seaton</t>
  </si>
  <si>
    <t>Lola Mellor</t>
  </si>
  <si>
    <t>Angelina Sojan</t>
  </si>
  <si>
    <t>Millie Ryder</t>
  </si>
  <si>
    <t>Rose Freeman-Hart</t>
  </si>
  <si>
    <t>Lily  Osborne</t>
  </si>
  <si>
    <t>Mariam Jawaid</t>
  </si>
  <si>
    <t>Hannah Johnson</t>
  </si>
  <si>
    <t>Skye Davis</t>
  </si>
  <si>
    <t>Evie Ellis</t>
  </si>
  <si>
    <t>Scarlett Maloney</t>
  </si>
  <si>
    <t>Heidi Elliott</t>
  </si>
  <si>
    <t>Hana Javaid</t>
  </si>
  <si>
    <t>Rachel Quinn</t>
  </si>
  <si>
    <t>Angel Maher</t>
  </si>
  <si>
    <t>Sophie Kerr</t>
  </si>
  <si>
    <t>Lacey Barton-Firbank</t>
  </si>
  <si>
    <t>Elsie Jones</t>
  </si>
  <si>
    <t>Darcey French</t>
  </si>
  <si>
    <t>Isabelle Howe</t>
  </si>
  <si>
    <t>Jasmine Smith</t>
  </si>
  <si>
    <t>Taya Hauraki</t>
  </si>
  <si>
    <t>Rose Ferguson</t>
  </si>
  <si>
    <t>Hannah Regan</t>
  </si>
  <si>
    <t>Olivia Dynes</t>
  </si>
  <si>
    <t>Tilly Fox</t>
  </si>
  <si>
    <t>Annabelle 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</si>
</sst>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b/>
      <sz val="30"/>
      <color indexed="10"/>
      <name val="Arial"/>
      <family val="2"/>
    </font>
    <font>
      <sz val="14"/>
      <color indexed="10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50"/>
      </patternFill>
    </fill>
  </fills>
  <borders count="3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9" xfId="0" applyFont="1" applyFill="1" applyBorder="1"/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64" fontId="2" fillId="0" borderId="0" xfId="0" applyNumberFormat="1" applyFont="1"/>
    <xf numFmtId="0" fontId="6" fillId="0" borderId="0" xfId="0" applyFont="1"/>
    <xf numFmtId="0" fontId="6" fillId="0" borderId="9" xfId="0" applyFont="1" applyFill="1" applyBorder="1"/>
    <xf numFmtId="0" fontId="8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164" fontId="3" fillId="0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9" xfId="0" applyFont="1" applyFill="1" applyBorder="1" applyAlignment="1">
      <alignment vertical="center"/>
    </xf>
    <xf numFmtId="0" fontId="2" fillId="0" borderId="0" xfId="0" quotePrefix="1" applyNumberFormat="1" applyFont="1" applyBorder="1" applyAlignment="1">
      <alignment horizontal="center" vertical="center"/>
    </xf>
    <xf numFmtId="0" fontId="5" fillId="2" borderId="12" xfId="0" applyFont="1" applyFill="1" applyBorder="1"/>
    <xf numFmtId="0" fontId="6" fillId="2" borderId="13" xfId="0" applyFont="1" applyFill="1" applyBorder="1"/>
    <xf numFmtId="0" fontId="6" fillId="2" borderId="13" xfId="0" applyFont="1" applyFill="1" applyBorder="1" applyAlignment="1">
      <alignment horizontal="center"/>
    </xf>
    <xf numFmtId="164" fontId="7" fillId="2" borderId="13" xfId="0" applyNumberFormat="1" applyFont="1" applyFill="1" applyBorder="1" applyAlignment="1">
      <alignment horizontal="left"/>
    </xf>
    <xf numFmtId="164" fontId="7" fillId="2" borderId="13" xfId="0" applyNumberFormat="1" applyFont="1" applyFill="1" applyBorder="1"/>
    <xf numFmtId="0" fontId="7" fillId="2" borderId="13" xfId="0" applyFont="1" applyFill="1" applyBorder="1"/>
    <xf numFmtId="0" fontId="6" fillId="2" borderId="14" xfId="0" applyFont="1" applyFill="1" applyBorder="1" applyAlignment="1">
      <alignment horizontal="center"/>
    </xf>
    <xf numFmtId="0" fontId="5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right" vertical="center"/>
    </xf>
    <xf numFmtId="0" fontId="2" fillId="0" borderId="0" xfId="0" applyFont="1" applyFill="1" applyBorder="1"/>
    <xf numFmtId="0" fontId="1" fillId="0" borderId="1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164" fontId="3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8" xfId="0" applyFont="1" applyFill="1" applyBorder="1"/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0" xfId="0" applyFont="1" applyFill="1" applyBorder="1"/>
    <xf numFmtId="0" fontId="2" fillId="0" borderId="21" xfId="0" applyFont="1" applyFill="1" applyBorder="1"/>
    <xf numFmtId="0" fontId="2" fillId="0" borderId="23" xfId="0" applyFont="1" applyFill="1" applyBorder="1"/>
    <xf numFmtId="164" fontId="2" fillId="0" borderId="27" xfId="0" applyNumberFormat="1" applyFont="1" applyBorder="1" applyAlignment="1">
      <alignment horizontal="right" vertical="center"/>
    </xf>
    <xf numFmtId="164" fontId="2" fillId="0" borderId="28" xfId="0" applyNumberFormat="1" applyFont="1" applyBorder="1" applyAlignment="1">
      <alignment horizontal="right" vertical="center"/>
    </xf>
    <xf numFmtId="164" fontId="2" fillId="0" borderId="29" xfId="0" applyNumberFormat="1" applyFont="1" applyBorder="1" applyAlignment="1">
      <alignment horizontal="right" vertical="center"/>
    </xf>
    <xf numFmtId="0" fontId="2" fillId="0" borderId="1" xfId="0" applyFont="1" applyFill="1" applyBorder="1"/>
    <xf numFmtId="0" fontId="9" fillId="0" borderId="4" xfId="0" applyFont="1" applyFill="1" applyBorder="1" applyAlignment="1">
      <alignment horizontal="center"/>
    </xf>
    <xf numFmtId="0" fontId="2" fillId="0" borderId="20" xfId="0" applyFont="1" applyFill="1" applyBorder="1" applyAlignment="1">
      <alignment vertical="center"/>
    </xf>
    <xf numFmtId="0" fontId="2" fillId="0" borderId="2" xfId="0" applyFont="1" applyFill="1" applyBorder="1"/>
    <xf numFmtId="0" fontId="2" fillId="0" borderId="20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9" fillId="0" borderId="18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/>
    </xf>
    <xf numFmtId="0" fontId="2" fillId="0" borderId="18" xfId="0" applyFont="1" applyBorder="1"/>
    <xf numFmtId="0" fontId="2" fillId="0" borderId="21" xfId="0" applyFont="1" applyBorder="1"/>
    <xf numFmtId="0" fontId="2" fillId="0" borderId="20" xfId="0" applyFont="1" applyBorder="1"/>
    <xf numFmtId="0" fontId="2" fillId="0" borderId="23" xfId="0" applyFont="1" applyBorder="1"/>
    <xf numFmtId="0" fontId="3" fillId="0" borderId="19" xfId="0" applyFont="1" applyFill="1" applyBorder="1" applyAlignment="1">
      <alignment horizontal="center" vertical="center"/>
    </xf>
    <xf numFmtId="164" fontId="3" fillId="0" borderId="30" xfId="0" applyNumberFormat="1" applyFont="1" applyFill="1" applyBorder="1" applyAlignment="1">
      <alignment horizontal="center" vertical="center"/>
    </xf>
    <xf numFmtId="164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164" fontId="2" fillId="0" borderId="32" xfId="0" applyNumberFormat="1" applyFont="1" applyBorder="1" applyAlignment="1">
      <alignment horizontal="right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</cellXfs>
  <cellStyles count="1">
    <cellStyle name="Normal" xfId="0" builtinId="0"/>
  </cellStyles>
  <dxfs count="51"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1947" name="Rectangle 1">
          <a:extLst>
            <a:ext uri="{FF2B5EF4-FFF2-40B4-BE49-F238E27FC236}">
              <a16:creationId xmlns:a16="http://schemas.microsoft.com/office/drawing/2014/main" id="{00000000-0008-0000-0000-0000BB550000}"/>
            </a:ext>
          </a:extLst>
        </xdr:cNvPr>
        <xdr:cNvSpPr>
          <a:spLocks noChangeArrowheads="1"/>
        </xdr:cNvSpPr>
      </xdr:nvSpPr>
      <xdr:spPr bwMode="auto">
        <a:xfrm>
          <a:off x="453542" y="0"/>
          <a:ext cx="7205472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1948" name="Rectangle 2">
          <a:extLst>
            <a:ext uri="{FF2B5EF4-FFF2-40B4-BE49-F238E27FC236}">
              <a16:creationId xmlns:a16="http://schemas.microsoft.com/office/drawing/2014/main" id="{00000000-0008-0000-0000-0000BC550000}"/>
            </a:ext>
          </a:extLst>
        </xdr:cNvPr>
        <xdr:cNvSpPr>
          <a:spLocks noChangeArrowheads="1"/>
        </xdr:cNvSpPr>
      </xdr:nvSpPr>
      <xdr:spPr bwMode="auto">
        <a:xfrm>
          <a:off x="453542" y="0"/>
          <a:ext cx="7205472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1949" name="Rectangle 3">
          <a:extLst>
            <a:ext uri="{FF2B5EF4-FFF2-40B4-BE49-F238E27FC236}">
              <a16:creationId xmlns:a16="http://schemas.microsoft.com/office/drawing/2014/main" id="{00000000-0008-0000-0000-0000BD550000}"/>
            </a:ext>
          </a:extLst>
        </xdr:cNvPr>
        <xdr:cNvSpPr>
          <a:spLocks noChangeArrowheads="1"/>
        </xdr:cNvSpPr>
      </xdr:nvSpPr>
      <xdr:spPr bwMode="auto">
        <a:xfrm>
          <a:off x="453542" y="0"/>
          <a:ext cx="7205472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1950" name="Rectangle 4">
          <a:extLst>
            <a:ext uri="{FF2B5EF4-FFF2-40B4-BE49-F238E27FC236}">
              <a16:creationId xmlns:a16="http://schemas.microsoft.com/office/drawing/2014/main" id="{00000000-0008-0000-0000-0000BE550000}"/>
            </a:ext>
          </a:extLst>
        </xdr:cNvPr>
        <xdr:cNvSpPr>
          <a:spLocks noChangeArrowheads="1"/>
        </xdr:cNvSpPr>
      </xdr:nvSpPr>
      <xdr:spPr bwMode="auto">
        <a:xfrm>
          <a:off x="453542" y="0"/>
          <a:ext cx="54571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1951" name="Rectangle 5">
          <a:extLst>
            <a:ext uri="{FF2B5EF4-FFF2-40B4-BE49-F238E27FC236}">
              <a16:creationId xmlns:a16="http://schemas.microsoft.com/office/drawing/2014/main" id="{00000000-0008-0000-0000-0000BF550000}"/>
            </a:ext>
          </a:extLst>
        </xdr:cNvPr>
        <xdr:cNvSpPr>
          <a:spLocks noChangeArrowheads="1"/>
        </xdr:cNvSpPr>
      </xdr:nvSpPr>
      <xdr:spPr bwMode="auto">
        <a:xfrm>
          <a:off x="453542" y="0"/>
          <a:ext cx="54571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3775" name="Rectangle 1">
          <a:extLst>
            <a:ext uri="{FF2B5EF4-FFF2-40B4-BE49-F238E27FC236}">
              <a16:creationId xmlns:a16="http://schemas.microsoft.com/office/drawing/2014/main" id="{00000000-0008-0000-0200-0000DF5C0000}"/>
            </a:ext>
          </a:extLst>
        </xdr:cNvPr>
        <xdr:cNvSpPr>
          <a:spLocks noChangeArrowheads="1"/>
        </xdr:cNvSpPr>
      </xdr:nvSpPr>
      <xdr:spPr bwMode="auto">
        <a:xfrm>
          <a:off x="453542" y="0"/>
          <a:ext cx="11360506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3776" name="Rectangle 2">
          <a:extLst>
            <a:ext uri="{FF2B5EF4-FFF2-40B4-BE49-F238E27FC236}">
              <a16:creationId xmlns:a16="http://schemas.microsoft.com/office/drawing/2014/main" id="{00000000-0008-0000-0200-0000E05C0000}"/>
            </a:ext>
          </a:extLst>
        </xdr:cNvPr>
        <xdr:cNvSpPr>
          <a:spLocks noChangeArrowheads="1"/>
        </xdr:cNvSpPr>
      </xdr:nvSpPr>
      <xdr:spPr bwMode="auto">
        <a:xfrm>
          <a:off x="453542" y="0"/>
          <a:ext cx="11360506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3777" name="Rectangle 3">
          <a:extLst>
            <a:ext uri="{FF2B5EF4-FFF2-40B4-BE49-F238E27FC236}">
              <a16:creationId xmlns:a16="http://schemas.microsoft.com/office/drawing/2014/main" id="{00000000-0008-0000-0200-0000E15C0000}"/>
            </a:ext>
          </a:extLst>
        </xdr:cNvPr>
        <xdr:cNvSpPr>
          <a:spLocks noChangeArrowheads="1"/>
        </xdr:cNvSpPr>
      </xdr:nvSpPr>
      <xdr:spPr bwMode="auto">
        <a:xfrm>
          <a:off x="453542" y="0"/>
          <a:ext cx="11360506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3778" name="Rectangle 4">
          <a:extLst>
            <a:ext uri="{FF2B5EF4-FFF2-40B4-BE49-F238E27FC236}">
              <a16:creationId xmlns:a16="http://schemas.microsoft.com/office/drawing/2014/main" id="{00000000-0008-0000-0200-0000E25C0000}"/>
            </a:ext>
          </a:extLst>
        </xdr:cNvPr>
        <xdr:cNvSpPr>
          <a:spLocks noChangeArrowheads="1"/>
        </xdr:cNvSpPr>
      </xdr:nvSpPr>
      <xdr:spPr bwMode="auto">
        <a:xfrm>
          <a:off x="453542" y="0"/>
          <a:ext cx="8097927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3779" name="Rectangle 5">
          <a:extLst>
            <a:ext uri="{FF2B5EF4-FFF2-40B4-BE49-F238E27FC236}">
              <a16:creationId xmlns:a16="http://schemas.microsoft.com/office/drawing/2014/main" id="{00000000-0008-0000-0200-0000E35C0000}"/>
            </a:ext>
          </a:extLst>
        </xdr:cNvPr>
        <xdr:cNvSpPr>
          <a:spLocks noChangeArrowheads="1"/>
        </xdr:cNvSpPr>
      </xdr:nvSpPr>
      <xdr:spPr bwMode="auto">
        <a:xfrm>
          <a:off x="453542" y="0"/>
          <a:ext cx="8097927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4670" name="Rectangle 1">
          <a:extLst>
            <a:ext uri="{FF2B5EF4-FFF2-40B4-BE49-F238E27FC236}">
              <a16:creationId xmlns:a16="http://schemas.microsoft.com/office/drawing/2014/main" id="{00000000-0008-0000-0300-00005E600000}"/>
            </a:ext>
          </a:extLst>
        </xdr:cNvPr>
        <xdr:cNvSpPr>
          <a:spLocks noChangeArrowheads="1"/>
        </xdr:cNvSpPr>
      </xdr:nvSpPr>
      <xdr:spPr bwMode="auto">
        <a:xfrm>
          <a:off x="453542" y="0"/>
          <a:ext cx="10358324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4671" name="Rectangle 2">
          <a:extLst>
            <a:ext uri="{FF2B5EF4-FFF2-40B4-BE49-F238E27FC236}">
              <a16:creationId xmlns:a16="http://schemas.microsoft.com/office/drawing/2014/main" id="{00000000-0008-0000-0300-00005F600000}"/>
            </a:ext>
          </a:extLst>
        </xdr:cNvPr>
        <xdr:cNvSpPr>
          <a:spLocks noChangeArrowheads="1"/>
        </xdr:cNvSpPr>
      </xdr:nvSpPr>
      <xdr:spPr bwMode="auto">
        <a:xfrm>
          <a:off x="453542" y="0"/>
          <a:ext cx="10358324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4672" name="Rectangle 3">
          <a:extLst>
            <a:ext uri="{FF2B5EF4-FFF2-40B4-BE49-F238E27FC236}">
              <a16:creationId xmlns:a16="http://schemas.microsoft.com/office/drawing/2014/main" id="{00000000-0008-0000-0300-000060600000}"/>
            </a:ext>
          </a:extLst>
        </xdr:cNvPr>
        <xdr:cNvSpPr>
          <a:spLocks noChangeArrowheads="1"/>
        </xdr:cNvSpPr>
      </xdr:nvSpPr>
      <xdr:spPr bwMode="auto">
        <a:xfrm>
          <a:off x="453542" y="0"/>
          <a:ext cx="10358324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4673" name="Rectangle 4">
          <a:extLst>
            <a:ext uri="{FF2B5EF4-FFF2-40B4-BE49-F238E27FC236}">
              <a16:creationId xmlns:a16="http://schemas.microsoft.com/office/drawing/2014/main" id="{00000000-0008-0000-0300-000061600000}"/>
            </a:ext>
          </a:extLst>
        </xdr:cNvPr>
        <xdr:cNvSpPr>
          <a:spLocks noChangeArrowheads="1"/>
        </xdr:cNvSpPr>
      </xdr:nvSpPr>
      <xdr:spPr bwMode="auto">
        <a:xfrm>
          <a:off x="453542" y="0"/>
          <a:ext cx="8105242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4674" name="Rectangle 5">
          <a:extLst>
            <a:ext uri="{FF2B5EF4-FFF2-40B4-BE49-F238E27FC236}">
              <a16:creationId xmlns:a16="http://schemas.microsoft.com/office/drawing/2014/main" id="{00000000-0008-0000-0300-000062600000}"/>
            </a:ext>
          </a:extLst>
        </xdr:cNvPr>
        <xdr:cNvSpPr>
          <a:spLocks noChangeArrowheads="1"/>
        </xdr:cNvSpPr>
      </xdr:nvSpPr>
      <xdr:spPr bwMode="auto">
        <a:xfrm>
          <a:off x="453542" y="0"/>
          <a:ext cx="8105242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HS44"/>
  <sheetViews>
    <sheetView zoomScale="70" zoomScaleNormal="70" zoomScalePageLayoutView="50" workbookViewId="0">
      <selection activeCell="A5" sqref="A5:C5"/>
    </sheetView>
  </sheetViews>
  <sheetFormatPr defaultColWidth="9.140625" defaultRowHeight="18" x14ac:dyDescent="0.2"/>
  <cols>
    <col min="1" max="1" width="6.85546875" style="34" customWidth="1"/>
    <col min="2" max="2" width="35.7109375" style="34" customWidth="1"/>
    <col min="3" max="3" width="22.42578125" style="35" customWidth="1"/>
    <col min="4" max="4" width="17" style="35" customWidth="1"/>
    <col min="5" max="5" width="9.28515625" style="34" bestFit="1" customWidth="1"/>
    <col min="6" max="6" width="17.140625" style="35" customWidth="1"/>
    <col min="7" max="7" width="9.42578125" style="35" bestFit="1" customWidth="1"/>
    <col min="8" max="8" width="17.140625" style="36" customWidth="1"/>
    <col min="9" max="9" width="9.5703125" style="35" bestFit="1" customWidth="1"/>
    <col min="10" max="10" width="12" style="34" customWidth="1"/>
    <col min="11" max="11" width="10.7109375" style="34" hidden="1" customWidth="1"/>
    <col min="12" max="12" width="11.85546875" style="34" hidden="1" customWidth="1"/>
    <col min="13" max="13" width="11.140625" style="34" hidden="1" customWidth="1"/>
    <col min="14" max="17" width="9.140625" style="34" hidden="1" customWidth="1"/>
    <col min="18" max="18" width="9.140625" style="34" customWidth="1"/>
    <col min="19" max="20" width="9.140625" style="34"/>
    <col min="21" max="53" width="10.7109375" style="34" customWidth="1"/>
    <col min="54" max="227" width="9.140625" style="34"/>
    <col min="228" max="16384" width="9.140625" style="37"/>
  </cols>
  <sheetData>
    <row r="1" spans="1:227" s="39" customFormat="1" ht="38.25" thickBot="1" x14ac:dyDescent="0.25">
      <c r="A1" s="48" t="s">
        <v>51</v>
      </c>
      <c r="B1" s="49"/>
      <c r="C1" s="50"/>
      <c r="D1" s="50"/>
      <c r="E1" s="49"/>
      <c r="F1" s="50"/>
      <c r="G1" s="50"/>
      <c r="H1" s="51"/>
      <c r="I1" s="52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</row>
    <row r="2" spans="1:227" s="14" customFormat="1" ht="32.25" customHeight="1" thickBot="1" x14ac:dyDescent="0.25">
      <c r="A2" s="6" t="s">
        <v>6</v>
      </c>
      <c r="B2" s="7" t="s">
        <v>5</v>
      </c>
      <c r="C2" s="8" t="s">
        <v>3</v>
      </c>
      <c r="D2" s="92" t="s">
        <v>1</v>
      </c>
      <c r="E2" s="93"/>
      <c r="F2" s="92" t="s">
        <v>0</v>
      </c>
      <c r="G2" s="93"/>
      <c r="H2" s="94" t="s">
        <v>2</v>
      </c>
      <c r="I2" s="95"/>
      <c r="K2" s="15"/>
      <c r="L2" s="15" t="s">
        <v>1</v>
      </c>
      <c r="M2" s="15"/>
      <c r="N2" s="14" t="s">
        <v>0</v>
      </c>
      <c r="P2" s="14" t="s">
        <v>2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HP2" s="16"/>
    </row>
    <row r="3" spans="1:227" s="18" customFormat="1" ht="18.75" thickBot="1" x14ac:dyDescent="0.25">
      <c r="A3" s="64" t="s">
        <v>4</v>
      </c>
      <c r="B3" s="65"/>
      <c r="C3" s="10"/>
      <c r="D3" s="60" t="s">
        <v>13</v>
      </c>
      <c r="E3" s="10" t="s">
        <v>7</v>
      </c>
      <c r="F3" s="33" t="s">
        <v>13</v>
      </c>
      <c r="G3" s="10" t="s">
        <v>7</v>
      </c>
      <c r="H3" s="60" t="s">
        <v>8</v>
      </c>
      <c r="I3" s="10" t="s">
        <v>7</v>
      </c>
      <c r="HP3" s="19"/>
    </row>
    <row r="4" spans="1:227" s="23" customFormat="1" x14ac:dyDescent="0.25">
      <c r="A4" s="66">
        <v>1</v>
      </c>
      <c r="B4" s="63" t="s">
        <v>41</v>
      </c>
      <c r="C4" s="74" t="s">
        <v>12</v>
      </c>
      <c r="D4" s="71">
        <v>6.5</v>
      </c>
      <c r="E4" s="57">
        <f t="shared" ref="E4:E17" si="0">VLOOKUP(D4,L$4:M$17,2,FALSE)</f>
        <v>11</v>
      </c>
      <c r="F4" s="53">
        <v>12</v>
      </c>
      <c r="G4" s="57">
        <f t="shared" ref="G4:G17" si="1">VLOOKUP(F4,N$4:O$17,2,FALSE)</f>
        <v>7</v>
      </c>
      <c r="H4" s="53">
        <f>F4+D4</f>
        <v>18.5</v>
      </c>
      <c r="I4" s="32">
        <f t="shared" ref="I4:I17" si="2">VLOOKUP(H4,P$4:Q$17,2,FALSE)</f>
        <v>13</v>
      </c>
      <c r="K4" s="25">
        <v>1</v>
      </c>
      <c r="L4" s="34">
        <f>LARGE(D$4:D$17,$K4)</f>
        <v>10.95</v>
      </c>
      <c r="M4" s="34">
        <f>IF(L4=L3,M3,M3+1)</f>
        <v>1</v>
      </c>
      <c r="N4" s="34">
        <f>LARGE(F$4:F$17,$K4)</f>
        <v>12.6</v>
      </c>
      <c r="O4" s="34">
        <f>IF(N4=N3,O3,O3+1)</f>
        <v>1</v>
      </c>
      <c r="P4" s="34">
        <f>LARGE(H$4:H$17,$K4)</f>
        <v>23.25</v>
      </c>
      <c r="Q4" s="34">
        <f>IF(P4=P3,Q3,Q3+1)</f>
        <v>1</v>
      </c>
      <c r="HP4" s="24"/>
    </row>
    <row r="5" spans="1:227" s="23" customFormat="1" x14ac:dyDescent="0.25">
      <c r="A5" s="66">
        <v>2</v>
      </c>
      <c r="B5" s="63" t="s">
        <v>23</v>
      </c>
      <c r="C5" s="74" t="s">
        <v>12</v>
      </c>
      <c r="D5" s="72">
        <v>6.5</v>
      </c>
      <c r="E5" s="58">
        <f t="shared" si="0"/>
        <v>11</v>
      </c>
      <c r="F5" s="4">
        <v>12.5</v>
      </c>
      <c r="G5" s="58">
        <f t="shared" si="1"/>
        <v>2</v>
      </c>
      <c r="H5" s="4">
        <f t="shared" ref="H5:H17" si="3">F5+D5</f>
        <v>19</v>
      </c>
      <c r="I5" s="2">
        <f t="shared" si="2"/>
        <v>12</v>
      </c>
      <c r="K5" s="25">
        <v>2</v>
      </c>
      <c r="L5" s="34">
        <f t="shared" ref="L5:L17" si="4">LARGE(D$4:D$17,$K5)</f>
        <v>10.6</v>
      </c>
      <c r="M5" s="34">
        <f t="shared" ref="M5:M17" si="5">IF(L5=L4,M4,M4+1)</f>
        <v>2</v>
      </c>
      <c r="N5" s="34">
        <f t="shared" ref="N5:N17" si="6">LARGE(F$4:F$17,$K5)</f>
        <v>12.6</v>
      </c>
      <c r="O5" s="34">
        <f t="shared" ref="O5:O17" si="7">IF(N5=N4,O4,O4+1)</f>
        <v>1</v>
      </c>
      <c r="P5" s="34">
        <f t="shared" ref="P5:P17" si="8">LARGE(H$4:H$17,$K5)</f>
        <v>23.15</v>
      </c>
      <c r="Q5" s="34">
        <f t="shared" ref="Q5:Q17" si="9">IF(P5=P4,Q4,Q4+1)</f>
        <v>2</v>
      </c>
      <c r="HP5" s="24"/>
    </row>
    <row r="6" spans="1:227" s="23" customFormat="1" x14ac:dyDescent="0.25">
      <c r="A6" s="66">
        <v>3</v>
      </c>
      <c r="B6" s="63" t="s">
        <v>42</v>
      </c>
      <c r="C6" s="74" t="s">
        <v>10</v>
      </c>
      <c r="D6" s="72">
        <v>9.6999999999999993</v>
      </c>
      <c r="E6" s="58">
        <f t="shared" si="0"/>
        <v>6</v>
      </c>
      <c r="F6" s="4">
        <v>11.9</v>
      </c>
      <c r="G6" s="58">
        <f t="shared" si="1"/>
        <v>8</v>
      </c>
      <c r="H6" s="4">
        <f t="shared" si="3"/>
        <v>21.6</v>
      </c>
      <c r="I6" s="2">
        <f t="shared" si="2"/>
        <v>8</v>
      </c>
      <c r="K6" s="25">
        <v>3</v>
      </c>
      <c r="L6" s="34">
        <f t="shared" si="4"/>
        <v>10.55</v>
      </c>
      <c r="M6" s="34">
        <f t="shared" si="5"/>
        <v>3</v>
      </c>
      <c r="N6" s="34">
        <f t="shared" si="6"/>
        <v>12.5</v>
      </c>
      <c r="O6" s="34">
        <f t="shared" si="7"/>
        <v>2</v>
      </c>
      <c r="P6" s="34">
        <f t="shared" si="8"/>
        <v>22.9</v>
      </c>
      <c r="Q6" s="34">
        <f t="shared" si="9"/>
        <v>3</v>
      </c>
      <c r="HP6" s="24"/>
    </row>
    <row r="7" spans="1:227" s="23" customFormat="1" x14ac:dyDescent="0.25">
      <c r="A7" s="66">
        <v>4</v>
      </c>
      <c r="B7" s="63" t="s">
        <v>43</v>
      </c>
      <c r="C7" s="74" t="s">
        <v>10</v>
      </c>
      <c r="D7" s="72">
        <v>10.55</v>
      </c>
      <c r="E7" s="58">
        <f t="shared" si="0"/>
        <v>3</v>
      </c>
      <c r="F7" s="4">
        <v>12.6</v>
      </c>
      <c r="G7" s="58">
        <f t="shared" si="1"/>
        <v>1</v>
      </c>
      <c r="H7" s="4">
        <f t="shared" si="3"/>
        <v>23.15</v>
      </c>
      <c r="I7" s="2">
        <f t="shared" si="2"/>
        <v>2</v>
      </c>
      <c r="K7" s="25">
        <v>4</v>
      </c>
      <c r="L7" s="34">
        <f t="shared" si="4"/>
        <v>10.4</v>
      </c>
      <c r="M7" s="34">
        <f t="shared" si="5"/>
        <v>4</v>
      </c>
      <c r="N7" s="34">
        <f t="shared" si="6"/>
        <v>12.45</v>
      </c>
      <c r="O7" s="34">
        <f t="shared" si="7"/>
        <v>3</v>
      </c>
      <c r="P7" s="34">
        <f t="shared" si="8"/>
        <v>22.7</v>
      </c>
      <c r="Q7" s="34">
        <f t="shared" si="9"/>
        <v>4</v>
      </c>
      <c r="HP7" s="24"/>
    </row>
    <row r="8" spans="1:227" s="23" customFormat="1" x14ac:dyDescent="0.25">
      <c r="A8" s="66">
        <v>5</v>
      </c>
      <c r="B8" s="63" t="s">
        <v>44</v>
      </c>
      <c r="C8" s="74" t="s">
        <v>10</v>
      </c>
      <c r="D8" s="72">
        <v>10.6</v>
      </c>
      <c r="E8" s="58">
        <f t="shared" si="0"/>
        <v>2</v>
      </c>
      <c r="F8" s="4">
        <v>12.3</v>
      </c>
      <c r="G8" s="58">
        <f t="shared" si="1"/>
        <v>4</v>
      </c>
      <c r="H8" s="4">
        <f t="shared" si="3"/>
        <v>22.9</v>
      </c>
      <c r="I8" s="2">
        <f t="shared" si="2"/>
        <v>3</v>
      </c>
      <c r="K8" s="25">
        <v>5</v>
      </c>
      <c r="L8" s="34">
        <f t="shared" si="4"/>
        <v>10.1</v>
      </c>
      <c r="M8" s="34">
        <f t="shared" si="5"/>
        <v>5</v>
      </c>
      <c r="N8" s="34">
        <f t="shared" si="6"/>
        <v>12.3</v>
      </c>
      <c r="O8" s="34">
        <f t="shared" si="7"/>
        <v>4</v>
      </c>
      <c r="P8" s="34">
        <f t="shared" si="8"/>
        <v>22.5</v>
      </c>
      <c r="Q8" s="34">
        <f t="shared" si="9"/>
        <v>5</v>
      </c>
      <c r="HP8" s="24"/>
    </row>
    <row r="9" spans="1:227" s="23" customFormat="1" x14ac:dyDescent="0.25">
      <c r="A9" s="66">
        <v>6</v>
      </c>
      <c r="B9" s="63" t="s">
        <v>45</v>
      </c>
      <c r="C9" s="74" t="s">
        <v>10</v>
      </c>
      <c r="D9" s="72">
        <v>8.5500000000000007</v>
      </c>
      <c r="E9" s="58">
        <f t="shared" si="0"/>
        <v>10</v>
      </c>
      <c r="F9" s="4">
        <v>11.6</v>
      </c>
      <c r="G9" s="58">
        <f t="shared" si="1"/>
        <v>10</v>
      </c>
      <c r="H9" s="4">
        <f t="shared" si="3"/>
        <v>20.149999999999999</v>
      </c>
      <c r="I9" s="2">
        <f t="shared" si="2"/>
        <v>11</v>
      </c>
      <c r="K9" s="25">
        <v>6</v>
      </c>
      <c r="L9" s="34">
        <f t="shared" si="4"/>
        <v>9.6999999999999993</v>
      </c>
      <c r="M9" s="34">
        <f t="shared" si="5"/>
        <v>6</v>
      </c>
      <c r="N9" s="34">
        <f t="shared" si="6"/>
        <v>12.3</v>
      </c>
      <c r="O9" s="34">
        <f t="shared" si="7"/>
        <v>4</v>
      </c>
      <c r="P9" s="34">
        <f t="shared" si="8"/>
        <v>21.75</v>
      </c>
      <c r="Q9" s="34">
        <f t="shared" si="9"/>
        <v>6</v>
      </c>
      <c r="HP9" s="24"/>
    </row>
    <row r="10" spans="1:227" s="23" customFormat="1" x14ac:dyDescent="0.25">
      <c r="A10" s="66">
        <v>7</v>
      </c>
      <c r="B10" s="63" t="s">
        <v>24</v>
      </c>
      <c r="C10" s="74" t="s">
        <v>10</v>
      </c>
      <c r="D10" s="72">
        <v>9.5</v>
      </c>
      <c r="E10" s="58">
        <f t="shared" si="0"/>
        <v>7</v>
      </c>
      <c r="F10" s="4">
        <v>12.15</v>
      </c>
      <c r="G10" s="58">
        <f t="shared" si="1"/>
        <v>5</v>
      </c>
      <c r="H10" s="4">
        <f t="shared" si="3"/>
        <v>21.65</v>
      </c>
      <c r="I10" s="2">
        <f t="shared" si="2"/>
        <v>7</v>
      </c>
      <c r="K10" s="25">
        <v>7</v>
      </c>
      <c r="L10" s="34">
        <f t="shared" si="4"/>
        <v>9.5</v>
      </c>
      <c r="M10" s="34">
        <f t="shared" si="5"/>
        <v>7</v>
      </c>
      <c r="N10" s="34">
        <f t="shared" si="6"/>
        <v>12.15</v>
      </c>
      <c r="O10" s="34">
        <f t="shared" si="7"/>
        <v>5</v>
      </c>
      <c r="P10" s="34">
        <f t="shared" si="8"/>
        <v>21.65</v>
      </c>
      <c r="Q10" s="34">
        <f t="shared" si="9"/>
        <v>7</v>
      </c>
      <c r="HP10" s="24"/>
    </row>
    <row r="11" spans="1:227" s="23" customFormat="1" x14ac:dyDescent="0.25">
      <c r="A11" s="66">
        <v>8</v>
      </c>
      <c r="B11" s="63" t="s">
        <v>46</v>
      </c>
      <c r="C11" s="74" t="s">
        <v>47</v>
      </c>
      <c r="D11" s="72">
        <v>9.3000000000000007</v>
      </c>
      <c r="E11" s="58">
        <f t="shared" si="0"/>
        <v>8</v>
      </c>
      <c r="F11" s="4">
        <v>12.45</v>
      </c>
      <c r="G11" s="58">
        <f t="shared" si="1"/>
        <v>3</v>
      </c>
      <c r="H11" s="4">
        <f t="shared" si="3"/>
        <v>21.75</v>
      </c>
      <c r="I11" s="2">
        <f t="shared" si="2"/>
        <v>6</v>
      </c>
      <c r="K11" s="25">
        <v>8</v>
      </c>
      <c r="L11" s="34">
        <f t="shared" si="4"/>
        <v>9.3000000000000007</v>
      </c>
      <c r="M11" s="34">
        <f t="shared" si="5"/>
        <v>8</v>
      </c>
      <c r="N11" s="34">
        <f t="shared" si="6"/>
        <v>12.15</v>
      </c>
      <c r="O11" s="34">
        <f t="shared" si="7"/>
        <v>5</v>
      </c>
      <c r="P11" s="34">
        <f t="shared" si="8"/>
        <v>21.6</v>
      </c>
      <c r="Q11" s="34">
        <f t="shared" si="9"/>
        <v>8</v>
      </c>
      <c r="HP11" s="24"/>
    </row>
    <row r="12" spans="1:227" s="23" customFormat="1" x14ac:dyDescent="0.25">
      <c r="A12" s="66">
        <v>9</v>
      </c>
      <c r="B12" s="63" t="s">
        <v>48</v>
      </c>
      <c r="C12" s="74" t="s">
        <v>9</v>
      </c>
      <c r="D12" s="72">
        <v>9</v>
      </c>
      <c r="E12" s="58">
        <f t="shared" si="0"/>
        <v>9</v>
      </c>
      <c r="F12" s="4">
        <v>12.15</v>
      </c>
      <c r="G12" s="58">
        <f t="shared" si="1"/>
        <v>5</v>
      </c>
      <c r="H12" s="4">
        <f t="shared" si="3"/>
        <v>21.15</v>
      </c>
      <c r="I12" s="2">
        <f t="shared" si="2"/>
        <v>10</v>
      </c>
      <c r="K12" s="25">
        <v>9</v>
      </c>
      <c r="L12" s="34">
        <f t="shared" si="4"/>
        <v>9.3000000000000007</v>
      </c>
      <c r="M12" s="34">
        <f t="shared" si="5"/>
        <v>8</v>
      </c>
      <c r="N12" s="34">
        <f t="shared" si="6"/>
        <v>12.1</v>
      </c>
      <c r="O12" s="34">
        <f t="shared" si="7"/>
        <v>6</v>
      </c>
      <c r="P12" s="34">
        <f t="shared" si="8"/>
        <v>21.3</v>
      </c>
      <c r="Q12" s="34">
        <f t="shared" si="9"/>
        <v>9</v>
      </c>
      <c r="HP12" s="24"/>
    </row>
    <row r="13" spans="1:227" s="23" customFormat="1" x14ac:dyDescent="0.25">
      <c r="A13" s="66">
        <v>10</v>
      </c>
      <c r="B13" s="63" t="s">
        <v>21</v>
      </c>
      <c r="C13" s="74" t="s">
        <v>9</v>
      </c>
      <c r="D13" s="72">
        <v>9.3000000000000007</v>
      </c>
      <c r="E13" s="58">
        <f t="shared" si="0"/>
        <v>8</v>
      </c>
      <c r="F13" s="4">
        <v>12</v>
      </c>
      <c r="G13" s="58">
        <f t="shared" si="1"/>
        <v>7</v>
      </c>
      <c r="H13" s="4">
        <f t="shared" si="3"/>
        <v>21.3</v>
      </c>
      <c r="I13" s="2">
        <f t="shared" si="2"/>
        <v>9</v>
      </c>
      <c r="K13" s="25">
        <v>10</v>
      </c>
      <c r="L13" s="34">
        <f t="shared" si="4"/>
        <v>9</v>
      </c>
      <c r="M13" s="34">
        <f t="shared" si="5"/>
        <v>9</v>
      </c>
      <c r="N13" s="34">
        <f t="shared" si="6"/>
        <v>12</v>
      </c>
      <c r="O13" s="34">
        <f t="shared" si="7"/>
        <v>7</v>
      </c>
      <c r="P13" s="34">
        <f t="shared" si="8"/>
        <v>21.15</v>
      </c>
      <c r="Q13" s="34">
        <f t="shared" si="9"/>
        <v>10</v>
      </c>
      <c r="HP13" s="24"/>
    </row>
    <row r="14" spans="1:227" s="23" customFormat="1" x14ac:dyDescent="0.25">
      <c r="A14" s="66">
        <v>11</v>
      </c>
      <c r="B14" s="63" t="s">
        <v>22</v>
      </c>
      <c r="C14" s="74" t="s">
        <v>9</v>
      </c>
      <c r="D14" s="72">
        <v>10.95</v>
      </c>
      <c r="E14" s="58">
        <f t="shared" si="0"/>
        <v>1</v>
      </c>
      <c r="F14" s="4">
        <v>12.3</v>
      </c>
      <c r="G14" s="58">
        <f t="shared" si="1"/>
        <v>4</v>
      </c>
      <c r="H14" s="4">
        <f t="shared" si="3"/>
        <v>23.25</v>
      </c>
      <c r="I14" s="2">
        <f t="shared" si="2"/>
        <v>1</v>
      </c>
      <c r="K14" s="25">
        <v>11</v>
      </c>
      <c r="L14" s="34">
        <f t="shared" si="4"/>
        <v>8.5500000000000007</v>
      </c>
      <c r="M14" s="34">
        <f t="shared" si="5"/>
        <v>10</v>
      </c>
      <c r="N14" s="34">
        <f t="shared" si="6"/>
        <v>12</v>
      </c>
      <c r="O14" s="34">
        <f t="shared" si="7"/>
        <v>7</v>
      </c>
      <c r="P14" s="34">
        <f t="shared" si="8"/>
        <v>20.149999999999999</v>
      </c>
      <c r="Q14" s="34">
        <f t="shared" si="9"/>
        <v>11</v>
      </c>
      <c r="HP14" s="24"/>
    </row>
    <row r="15" spans="1:227" s="23" customFormat="1" x14ac:dyDescent="0.25">
      <c r="A15" s="66">
        <v>12</v>
      </c>
      <c r="B15" s="63" t="s">
        <v>49</v>
      </c>
      <c r="C15" s="74" t="s">
        <v>11</v>
      </c>
      <c r="D15" s="72">
        <v>10.1</v>
      </c>
      <c r="E15" s="58">
        <f t="shared" si="0"/>
        <v>5</v>
      </c>
      <c r="F15" s="4">
        <v>12.6</v>
      </c>
      <c r="G15" s="58">
        <f t="shared" si="1"/>
        <v>1</v>
      </c>
      <c r="H15" s="4">
        <f t="shared" si="3"/>
        <v>22.7</v>
      </c>
      <c r="I15" s="2">
        <f t="shared" si="2"/>
        <v>4</v>
      </c>
      <c r="K15" s="25">
        <v>12</v>
      </c>
      <c r="L15" s="34">
        <f t="shared" si="4"/>
        <v>6.5</v>
      </c>
      <c r="M15" s="34">
        <f t="shared" si="5"/>
        <v>11</v>
      </c>
      <c r="N15" s="34">
        <f t="shared" si="6"/>
        <v>11.9</v>
      </c>
      <c r="O15" s="34">
        <f t="shared" si="7"/>
        <v>8</v>
      </c>
      <c r="P15" s="34">
        <f t="shared" si="8"/>
        <v>19</v>
      </c>
      <c r="Q15" s="34">
        <f t="shared" si="9"/>
        <v>12</v>
      </c>
      <c r="HP15" s="24"/>
    </row>
    <row r="16" spans="1:227" s="23" customFormat="1" x14ac:dyDescent="0.25">
      <c r="A16" s="66">
        <v>13</v>
      </c>
      <c r="B16" s="63" t="s">
        <v>14</v>
      </c>
      <c r="C16" s="74" t="s">
        <v>11</v>
      </c>
      <c r="D16" s="72">
        <v>10.4</v>
      </c>
      <c r="E16" s="58">
        <f t="shared" si="0"/>
        <v>4</v>
      </c>
      <c r="F16" s="4">
        <v>12.1</v>
      </c>
      <c r="G16" s="58">
        <f t="shared" si="1"/>
        <v>6</v>
      </c>
      <c r="H16" s="4">
        <f t="shared" si="3"/>
        <v>22.5</v>
      </c>
      <c r="I16" s="2">
        <f t="shared" si="2"/>
        <v>5</v>
      </c>
      <c r="K16" s="25">
        <v>13</v>
      </c>
      <c r="L16" s="34">
        <f t="shared" si="4"/>
        <v>6.5</v>
      </c>
      <c r="M16" s="34">
        <f t="shared" si="5"/>
        <v>11</v>
      </c>
      <c r="N16" s="34">
        <f t="shared" si="6"/>
        <v>11.75</v>
      </c>
      <c r="O16" s="34">
        <f t="shared" si="7"/>
        <v>9</v>
      </c>
      <c r="P16" s="34">
        <f t="shared" si="8"/>
        <v>18.5</v>
      </c>
      <c r="Q16" s="34">
        <f t="shared" si="9"/>
        <v>13</v>
      </c>
      <c r="HP16" s="24"/>
    </row>
    <row r="17" spans="1:224" s="23" customFormat="1" ht="18" customHeight="1" thickBot="1" x14ac:dyDescent="0.3">
      <c r="A17" s="75">
        <v>256</v>
      </c>
      <c r="B17" s="76" t="s">
        <v>50</v>
      </c>
      <c r="C17" s="77" t="s">
        <v>11</v>
      </c>
      <c r="D17" s="73">
        <v>6</v>
      </c>
      <c r="E17" s="59">
        <f t="shared" si="0"/>
        <v>12</v>
      </c>
      <c r="F17" s="5">
        <v>11.75</v>
      </c>
      <c r="G17" s="59">
        <f t="shared" si="1"/>
        <v>9</v>
      </c>
      <c r="H17" s="5">
        <f t="shared" si="3"/>
        <v>17.75</v>
      </c>
      <c r="I17" s="3">
        <f t="shared" si="2"/>
        <v>14</v>
      </c>
      <c r="K17" s="25">
        <v>14</v>
      </c>
      <c r="L17" s="34">
        <f t="shared" si="4"/>
        <v>6</v>
      </c>
      <c r="M17" s="34">
        <f t="shared" si="5"/>
        <v>12</v>
      </c>
      <c r="N17" s="34">
        <f t="shared" si="6"/>
        <v>11.6</v>
      </c>
      <c r="O17" s="34">
        <f t="shared" si="7"/>
        <v>10</v>
      </c>
      <c r="P17" s="34">
        <f t="shared" si="8"/>
        <v>17.75</v>
      </c>
      <c r="Q17" s="34">
        <f t="shared" si="9"/>
        <v>14</v>
      </c>
      <c r="HP17" s="24"/>
    </row>
    <row r="18" spans="1:224" s="23" customFormat="1" ht="16.149999999999999" customHeight="1" thickBot="1" x14ac:dyDescent="0.25">
      <c r="A18" s="30"/>
      <c r="B18" s="30"/>
      <c r="C18" s="40"/>
      <c r="D18" s="27"/>
      <c r="E18" s="28"/>
      <c r="F18" s="27"/>
      <c r="G18" s="28"/>
      <c r="H18" s="27"/>
      <c r="I18" s="28"/>
      <c r="K18" s="25"/>
      <c r="L18" s="34"/>
      <c r="M18" s="34"/>
      <c r="N18" s="34"/>
      <c r="O18" s="34"/>
      <c r="P18" s="34"/>
      <c r="Q18" s="34"/>
      <c r="HP18" s="29"/>
    </row>
    <row r="19" spans="1:224" ht="18.75" hidden="1" thickBot="1" x14ac:dyDescent="0.25"/>
    <row r="20" spans="1:224" ht="38.25" thickBot="1" x14ac:dyDescent="0.25">
      <c r="A20" s="48" t="s">
        <v>52</v>
      </c>
      <c r="B20" s="49"/>
      <c r="C20" s="50"/>
      <c r="D20" s="50"/>
      <c r="E20" s="49"/>
      <c r="F20" s="50"/>
      <c r="G20" s="50"/>
      <c r="H20" s="51"/>
      <c r="I20" s="52"/>
      <c r="J20" s="38"/>
      <c r="K20" s="38"/>
      <c r="L20" s="38"/>
      <c r="M20" s="38"/>
      <c r="N20" s="38"/>
      <c r="O20" s="38"/>
      <c r="P20" s="38"/>
      <c r="Q20" s="38"/>
    </row>
    <row r="21" spans="1:224" ht="18.75" thickBot="1" x14ac:dyDescent="0.25">
      <c r="A21" s="6" t="s">
        <v>6</v>
      </c>
      <c r="B21" s="7" t="s">
        <v>5</v>
      </c>
      <c r="C21" s="8" t="s">
        <v>3</v>
      </c>
      <c r="D21" s="92" t="s">
        <v>1</v>
      </c>
      <c r="E21" s="93"/>
      <c r="F21" s="92" t="s">
        <v>0</v>
      </c>
      <c r="G21" s="93"/>
      <c r="H21" s="94" t="s">
        <v>2</v>
      </c>
      <c r="I21" s="95"/>
      <c r="J21" s="14"/>
      <c r="K21" s="15"/>
      <c r="L21" s="15" t="s">
        <v>1</v>
      </c>
      <c r="M21" s="15"/>
      <c r="N21" s="14" t="s">
        <v>0</v>
      </c>
      <c r="O21" s="14"/>
      <c r="P21" s="14" t="s">
        <v>2</v>
      </c>
      <c r="Q21" s="14"/>
    </row>
    <row r="22" spans="1:224" ht="18.75" thickBot="1" x14ac:dyDescent="0.25">
      <c r="A22" s="17" t="s">
        <v>4</v>
      </c>
      <c r="B22" s="9"/>
      <c r="C22" s="62"/>
      <c r="D22" s="60" t="s">
        <v>13</v>
      </c>
      <c r="E22" s="10" t="s">
        <v>7</v>
      </c>
      <c r="F22" s="33" t="s">
        <v>13</v>
      </c>
      <c r="G22" s="10" t="s">
        <v>7</v>
      </c>
      <c r="H22" s="60" t="s">
        <v>8</v>
      </c>
      <c r="I22" s="10" t="s">
        <v>7</v>
      </c>
      <c r="J22" s="18"/>
      <c r="K22" s="18"/>
      <c r="L22" s="18"/>
      <c r="M22" s="18"/>
      <c r="N22" s="18"/>
      <c r="O22" s="18"/>
      <c r="P22" s="18"/>
      <c r="Q22" s="18"/>
    </row>
    <row r="23" spans="1:224" x14ac:dyDescent="0.25">
      <c r="A23" s="66">
        <v>14</v>
      </c>
      <c r="B23" s="63" t="s">
        <v>55</v>
      </c>
      <c r="C23" s="74" t="s">
        <v>12</v>
      </c>
      <c r="D23" s="71">
        <v>10.15</v>
      </c>
      <c r="E23" s="57">
        <f>VLOOKUP(D23,L$23:M$25,2,FALSE)</f>
        <v>1</v>
      </c>
      <c r="F23" s="53">
        <v>12.15</v>
      </c>
      <c r="G23" s="57">
        <f>VLOOKUP(F23,N$23:O$25,2,FALSE)</f>
        <v>2</v>
      </c>
      <c r="H23" s="53">
        <f>F23+D23</f>
        <v>22.3</v>
      </c>
      <c r="I23" s="32">
        <f>VLOOKUP(H23,P$23:Q$25,2,FALSE)</f>
        <v>1</v>
      </c>
      <c r="J23" s="23"/>
      <c r="K23" s="25">
        <v>1</v>
      </c>
      <c r="L23" s="34">
        <f>LARGE(D$23:D$25,$K23)</f>
        <v>10.15</v>
      </c>
      <c r="M23" s="34">
        <f>IF(L23=L22,M22,M22+1)</f>
        <v>1</v>
      </c>
      <c r="N23" s="34">
        <f>LARGE(F$23:F$25,$K23)</f>
        <v>12.3</v>
      </c>
      <c r="O23" s="34">
        <f>IF(N23=N22,O22,O22+1)</f>
        <v>1</v>
      </c>
      <c r="P23" s="34">
        <f>LARGE(H$23:H$25,$K23)</f>
        <v>22.3</v>
      </c>
      <c r="Q23" s="34">
        <f>IF(P23=P22,Q22,Q22+1)</f>
        <v>1</v>
      </c>
    </row>
    <row r="24" spans="1:224" x14ac:dyDescent="0.25">
      <c r="A24" s="66">
        <v>15</v>
      </c>
      <c r="B24" s="63" t="s">
        <v>56</v>
      </c>
      <c r="C24" s="74" t="s">
        <v>57</v>
      </c>
      <c r="D24" s="72">
        <v>9.9499999999999993</v>
      </c>
      <c r="E24" s="58">
        <f>VLOOKUP(D24,L$23:M$25,2,FALSE)</f>
        <v>2</v>
      </c>
      <c r="F24" s="4">
        <v>11.85</v>
      </c>
      <c r="G24" s="58">
        <f>VLOOKUP(F24,N$23:O$25,2,FALSE)</f>
        <v>3</v>
      </c>
      <c r="H24" s="4">
        <f t="shared" ref="H24" si="10">F24+D24</f>
        <v>21.799999999999997</v>
      </c>
      <c r="I24" s="2">
        <f>VLOOKUP(H24,P$23:Q$25,2,FALSE)</f>
        <v>2</v>
      </c>
      <c r="J24" s="23"/>
      <c r="K24" s="25">
        <v>2</v>
      </c>
      <c r="L24" s="34">
        <f t="shared" ref="L24:L25" si="11">LARGE(D$23:D$25,$K24)</f>
        <v>9.9499999999999993</v>
      </c>
      <c r="M24" s="34">
        <f t="shared" ref="M24:M25" si="12">IF(L24=L23,M23,M23+1)</f>
        <v>2</v>
      </c>
      <c r="N24" s="34">
        <f t="shared" ref="N24:N25" si="13">LARGE(F$23:F$25,$K24)</f>
        <v>12.15</v>
      </c>
      <c r="O24" s="34">
        <f t="shared" ref="O24:O25" si="14">IF(N24=N23,O23,O23+1)</f>
        <v>2</v>
      </c>
      <c r="P24" s="34">
        <f t="shared" ref="P24:P25" si="15">LARGE(H$23:H$25,$K24)</f>
        <v>21.8</v>
      </c>
      <c r="Q24" s="34">
        <f t="shared" ref="Q24:Q25" si="16">IF(P24=P23,Q23,Q23+1)</f>
        <v>2</v>
      </c>
    </row>
    <row r="25" spans="1:224" ht="18.75" thickBot="1" x14ac:dyDescent="0.3">
      <c r="A25" s="67">
        <v>16</v>
      </c>
      <c r="B25" s="68" t="s">
        <v>58</v>
      </c>
      <c r="C25" s="77" t="s">
        <v>47</v>
      </c>
      <c r="D25" s="73">
        <v>9.5</v>
      </c>
      <c r="E25" s="59">
        <f>VLOOKUP(D25,L$23:M$25,2,FALSE)</f>
        <v>3</v>
      </c>
      <c r="F25" s="5">
        <v>12.3</v>
      </c>
      <c r="G25" s="59">
        <f>VLOOKUP(F25,N$23:O$25,2,FALSE)</f>
        <v>1</v>
      </c>
      <c r="H25" s="5">
        <f t="shared" ref="H25" si="17">F25+D25</f>
        <v>21.8</v>
      </c>
      <c r="I25" s="3">
        <f>VLOOKUP(H25,P$23:Q$25,2,FALSE)</f>
        <v>2</v>
      </c>
      <c r="J25" s="23"/>
      <c r="K25" s="25">
        <v>3</v>
      </c>
      <c r="L25" s="34">
        <f t="shared" si="11"/>
        <v>9.5</v>
      </c>
      <c r="M25" s="34">
        <f t="shared" si="12"/>
        <v>3</v>
      </c>
      <c r="N25" s="34">
        <f t="shared" si="13"/>
        <v>11.85</v>
      </c>
      <c r="O25" s="34">
        <f t="shared" si="14"/>
        <v>3</v>
      </c>
      <c r="P25" s="34">
        <f t="shared" si="15"/>
        <v>21.799999999999997</v>
      </c>
      <c r="Q25" s="34">
        <f t="shared" si="16"/>
        <v>2</v>
      </c>
    </row>
    <row r="26" spans="1:224" ht="18.75" thickBot="1" x14ac:dyDescent="0.25"/>
    <row r="27" spans="1:224" ht="38.25" thickBot="1" x14ac:dyDescent="0.25">
      <c r="A27" s="48" t="s">
        <v>53</v>
      </c>
      <c r="B27" s="49"/>
      <c r="C27" s="50"/>
      <c r="D27" s="50"/>
      <c r="E27" s="49"/>
      <c r="F27" s="50"/>
      <c r="G27" s="50"/>
      <c r="H27" s="51"/>
      <c r="I27" s="52"/>
      <c r="J27" s="38"/>
      <c r="K27" s="38"/>
      <c r="L27" s="38"/>
      <c r="M27" s="38"/>
      <c r="N27" s="38"/>
      <c r="O27" s="38"/>
      <c r="P27" s="38"/>
      <c r="Q27" s="38"/>
    </row>
    <row r="28" spans="1:224" ht="18.75" thickBot="1" x14ac:dyDescent="0.25">
      <c r="A28" s="6" t="s">
        <v>6</v>
      </c>
      <c r="B28" s="7" t="s">
        <v>5</v>
      </c>
      <c r="C28" s="8" t="s">
        <v>3</v>
      </c>
      <c r="D28" s="92" t="s">
        <v>1</v>
      </c>
      <c r="E28" s="93"/>
      <c r="F28" s="92" t="s">
        <v>0</v>
      </c>
      <c r="G28" s="93"/>
      <c r="H28" s="94" t="s">
        <v>2</v>
      </c>
      <c r="I28" s="95"/>
      <c r="J28" s="14"/>
      <c r="K28" s="15"/>
      <c r="L28" s="15" t="s">
        <v>1</v>
      </c>
      <c r="M28" s="15"/>
      <c r="N28" s="14" t="s">
        <v>0</v>
      </c>
      <c r="O28" s="14"/>
      <c r="P28" s="14" t="s">
        <v>2</v>
      </c>
      <c r="Q28" s="14"/>
    </row>
    <row r="29" spans="1:224" ht="18.75" thickBot="1" x14ac:dyDescent="0.25">
      <c r="A29" s="17" t="s">
        <v>4</v>
      </c>
      <c r="B29" s="9"/>
      <c r="C29" s="62"/>
      <c r="D29" s="60" t="s">
        <v>13</v>
      </c>
      <c r="E29" s="10" t="s">
        <v>7</v>
      </c>
      <c r="F29" s="33" t="s">
        <v>13</v>
      </c>
      <c r="G29" s="10" t="s">
        <v>7</v>
      </c>
      <c r="H29" s="60" t="s">
        <v>8</v>
      </c>
      <c r="I29" s="10" t="s">
        <v>7</v>
      </c>
      <c r="J29" s="18"/>
      <c r="K29" s="18"/>
      <c r="L29" s="18"/>
      <c r="M29" s="18"/>
      <c r="N29" s="18"/>
      <c r="O29" s="18"/>
      <c r="P29" s="18"/>
      <c r="Q29" s="18"/>
    </row>
    <row r="30" spans="1:224" x14ac:dyDescent="0.25">
      <c r="A30" s="66">
        <v>21</v>
      </c>
      <c r="B30" s="63" t="s">
        <v>27</v>
      </c>
      <c r="C30" s="69" t="s">
        <v>9</v>
      </c>
      <c r="D30" s="53">
        <v>9.65</v>
      </c>
      <c r="E30" s="57">
        <f>VLOOKUP(D30,L$30:M$37,2,FALSE)</f>
        <v>3</v>
      </c>
      <c r="F30" s="53">
        <v>12.25</v>
      </c>
      <c r="G30" s="32">
        <f>VLOOKUP(F30,N$30:O$37,2,FALSE)</f>
        <v>2</v>
      </c>
      <c r="H30" s="71">
        <f>F30+D30</f>
        <v>21.9</v>
      </c>
      <c r="I30" s="32">
        <f>VLOOKUP(H30,P$30:Q$37,2,FALSE)</f>
        <v>2</v>
      </c>
      <c r="J30" s="23"/>
      <c r="K30" s="25">
        <v>1</v>
      </c>
      <c r="L30" s="34">
        <f>LARGE(D$30:D$37,$K30)</f>
        <v>9.8000000000000007</v>
      </c>
      <c r="M30" s="34">
        <f>IF(L30=L29,M29,M29+1)</f>
        <v>1</v>
      </c>
      <c r="N30" s="34">
        <f>LARGE(F$30:F$37,$K30)</f>
        <v>12.55</v>
      </c>
      <c r="O30" s="34">
        <f>IF(N30=N29,O29,O29+1)</f>
        <v>1</v>
      </c>
      <c r="P30" s="34">
        <f>LARGE(H$30:H$37,$K30)</f>
        <v>22.35</v>
      </c>
      <c r="Q30" s="34">
        <f>IF(P30=P29,Q29,Q29+1)</f>
        <v>1</v>
      </c>
    </row>
    <row r="31" spans="1:224" x14ac:dyDescent="0.25">
      <c r="A31" s="66">
        <v>22</v>
      </c>
      <c r="B31" s="63" t="s">
        <v>59</v>
      </c>
      <c r="C31" s="69" t="s">
        <v>9</v>
      </c>
      <c r="D31" s="4">
        <v>9.25</v>
      </c>
      <c r="E31" s="58">
        <f t="shared" ref="E31:E37" si="18">VLOOKUP(D31,L$30:M$37,2,FALSE)</f>
        <v>5</v>
      </c>
      <c r="F31" s="4">
        <v>12.05</v>
      </c>
      <c r="G31" s="2">
        <f t="shared" ref="G31:G37" si="19">VLOOKUP(F31,N$30:O$37,2,FALSE)</f>
        <v>4</v>
      </c>
      <c r="H31" s="72">
        <f t="shared" ref="H31:H37" si="20">F31+D31</f>
        <v>21.3</v>
      </c>
      <c r="I31" s="2">
        <f t="shared" ref="I31:I37" si="21">VLOOKUP(H31,P$30:Q$37,2,FALSE)</f>
        <v>5</v>
      </c>
      <c r="J31" s="23"/>
      <c r="K31" s="25">
        <v>2</v>
      </c>
      <c r="L31" s="34">
        <f t="shared" ref="L31:L37" si="22">LARGE(D$30:D$37,$K31)</f>
        <v>9.75</v>
      </c>
      <c r="M31" s="34">
        <f t="shared" ref="M31:M37" si="23">IF(L31=L30,M30,M30+1)</f>
        <v>2</v>
      </c>
      <c r="N31" s="34">
        <f t="shared" ref="N31:N37" si="24">LARGE(F$30:F$37,$K31)</f>
        <v>12.25</v>
      </c>
      <c r="O31" s="34">
        <f t="shared" ref="O31:O37" si="25">IF(N31=N30,O30,O30+1)</f>
        <v>2</v>
      </c>
      <c r="P31" s="34">
        <f t="shared" ref="P31:P37" si="26">LARGE(H$30:H$37,$K31)</f>
        <v>21.9</v>
      </c>
      <c r="Q31" s="34">
        <f t="shared" ref="Q31:Q37" si="27">IF(P31=P30,Q30,Q30+1)</f>
        <v>2</v>
      </c>
    </row>
    <row r="32" spans="1:224" x14ac:dyDescent="0.25">
      <c r="A32" s="66">
        <v>23</v>
      </c>
      <c r="B32" s="63" t="s">
        <v>60</v>
      </c>
      <c r="C32" s="69" t="s">
        <v>9</v>
      </c>
      <c r="D32" s="4">
        <v>8.6999999999999993</v>
      </c>
      <c r="E32" s="58">
        <f t="shared" si="18"/>
        <v>6</v>
      </c>
      <c r="F32" s="4">
        <v>11.95</v>
      </c>
      <c r="G32" s="2">
        <f t="shared" si="19"/>
        <v>5</v>
      </c>
      <c r="H32" s="72">
        <f t="shared" si="20"/>
        <v>20.65</v>
      </c>
      <c r="I32" s="2">
        <f t="shared" si="21"/>
        <v>6</v>
      </c>
      <c r="J32" s="23"/>
      <c r="K32" s="25">
        <v>3</v>
      </c>
      <c r="L32" s="34">
        <f t="shared" si="22"/>
        <v>9.65</v>
      </c>
      <c r="M32" s="34">
        <f t="shared" si="23"/>
        <v>3</v>
      </c>
      <c r="N32" s="34">
        <f t="shared" si="24"/>
        <v>12.25</v>
      </c>
      <c r="O32" s="34">
        <f t="shared" si="25"/>
        <v>2</v>
      </c>
      <c r="P32" s="34">
        <f t="shared" si="26"/>
        <v>21.85</v>
      </c>
      <c r="Q32" s="34">
        <f t="shared" si="27"/>
        <v>3</v>
      </c>
    </row>
    <row r="33" spans="1:17" x14ac:dyDescent="0.25">
      <c r="A33" s="66">
        <v>24</v>
      </c>
      <c r="B33" s="63" t="s">
        <v>25</v>
      </c>
      <c r="C33" s="69" t="s">
        <v>9</v>
      </c>
      <c r="D33" s="4">
        <v>9.8000000000000007</v>
      </c>
      <c r="E33" s="58">
        <f t="shared" si="18"/>
        <v>1</v>
      </c>
      <c r="F33" s="4">
        <v>12.55</v>
      </c>
      <c r="G33" s="2">
        <f t="shared" si="19"/>
        <v>1</v>
      </c>
      <c r="H33" s="72">
        <f t="shared" si="20"/>
        <v>22.35</v>
      </c>
      <c r="I33" s="2">
        <f t="shared" si="21"/>
        <v>1</v>
      </c>
      <c r="J33" s="23"/>
      <c r="K33" s="25">
        <v>4</v>
      </c>
      <c r="L33" s="34">
        <f t="shared" si="22"/>
        <v>9.4</v>
      </c>
      <c r="M33" s="34">
        <f t="shared" si="23"/>
        <v>4</v>
      </c>
      <c r="N33" s="34">
        <f t="shared" si="24"/>
        <v>12.1</v>
      </c>
      <c r="O33" s="34">
        <f t="shared" si="25"/>
        <v>3</v>
      </c>
      <c r="P33" s="34">
        <f t="shared" si="26"/>
        <v>21.65</v>
      </c>
      <c r="Q33" s="34">
        <f t="shared" si="27"/>
        <v>4</v>
      </c>
    </row>
    <row r="34" spans="1:17" x14ac:dyDescent="0.25">
      <c r="A34" s="66">
        <v>25</v>
      </c>
      <c r="B34" s="63" t="s">
        <v>61</v>
      </c>
      <c r="C34" s="69" t="s">
        <v>9</v>
      </c>
      <c r="D34" s="4">
        <v>8.5</v>
      </c>
      <c r="E34" s="58">
        <f t="shared" si="18"/>
        <v>7</v>
      </c>
      <c r="F34" s="4">
        <v>11.8</v>
      </c>
      <c r="G34" s="2">
        <f t="shared" si="19"/>
        <v>7</v>
      </c>
      <c r="H34" s="72">
        <f t="shared" si="20"/>
        <v>20.3</v>
      </c>
      <c r="I34" s="2">
        <f t="shared" si="21"/>
        <v>8</v>
      </c>
      <c r="J34" s="23"/>
      <c r="K34" s="25">
        <v>5</v>
      </c>
      <c r="L34" s="34">
        <f t="shared" si="22"/>
        <v>9.25</v>
      </c>
      <c r="M34" s="34">
        <f t="shared" si="23"/>
        <v>5</v>
      </c>
      <c r="N34" s="34">
        <f t="shared" si="24"/>
        <v>12.05</v>
      </c>
      <c r="O34" s="34">
        <f t="shared" si="25"/>
        <v>4</v>
      </c>
      <c r="P34" s="34">
        <f t="shared" si="26"/>
        <v>21.3</v>
      </c>
      <c r="Q34" s="34">
        <f t="shared" si="27"/>
        <v>5</v>
      </c>
    </row>
    <row r="35" spans="1:17" x14ac:dyDescent="0.25">
      <c r="A35" s="66">
        <v>26</v>
      </c>
      <c r="B35" s="63" t="s">
        <v>62</v>
      </c>
      <c r="C35" s="69" t="s">
        <v>9</v>
      </c>
      <c r="D35" s="4">
        <v>8.5</v>
      </c>
      <c r="E35" s="58">
        <f t="shared" si="18"/>
        <v>7</v>
      </c>
      <c r="F35" s="4">
        <v>11.9</v>
      </c>
      <c r="G35" s="2">
        <f t="shared" si="19"/>
        <v>6</v>
      </c>
      <c r="H35" s="72">
        <f t="shared" si="20"/>
        <v>20.399999999999999</v>
      </c>
      <c r="I35" s="2">
        <f t="shared" si="21"/>
        <v>7</v>
      </c>
      <c r="J35" s="23"/>
      <c r="K35" s="25">
        <v>6</v>
      </c>
      <c r="L35" s="34">
        <f t="shared" si="22"/>
        <v>8.6999999999999993</v>
      </c>
      <c r="M35" s="34">
        <f t="shared" si="23"/>
        <v>6</v>
      </c>
      <c r="N35" s="34">
        <f t="shared" si="24"/>
        <v>11.95</v>
      </c>
      <c r="O35" s="34">
        <f t="shared" si="25"/>
        <v>5</v>
      </c>
      <c r="P35" s="34">
        <f t="shared" si="26"/>
        <v>20.65</v>
      </c>
      <c r="Q35" s="34">
        <f t="shared" si="27"/>
        <v>6</v>
      </c>
    </row>
    <row r="36" spans="1:17" x14ac:dyDescent="0.25">
      <c r="A36" s="66">
        <v>27</v>
      </c>
      <c r="B36" s="63" t="s">
        <v>63</v>
      </c>
      <c r="C36" s="69" t="s">
        <v>47</v>
      </c>
      <c r="D36" s="4">
        <v>9.4</v>
      </c>
      <c r="E36" s="58">
        <f t="shared" si="18"/>
        <v>4</v>
      </c>
      <c r="F36" s="4">
        <v>12.25</v>
      </c>
      <c r="G36" s="2">
        <f t="shared" si="19"/>
        <v>2</v>
      </c>
      <c r="H36" s="72">
        <f t="shared" si="20"/>
        <v>21.65</v>
      </c>
      <c r="I36" s="2">
        <f t="shared" si="21"/>
        <v>4</v>
      </c>
      <c r="J36" s="23"/>
      <c r="K36" s="25">
        <v>7</v>
      </c>
      <c r="L36" s="34">
        <f t="shared" si="22"/>
        <v>8.5</v>
      </c>
      <c r="M36" s="34">
        <f t="shared" si="23"/>
        <v>7</v>
      </c>
      <c r="N36" s="34">
        <f t="shared" si="24"/>
        <v>11.9</v>
      </c>
      <c r="O36" s="34">
        <f t="shared" si="25"/>
        <v>6</v>
      </c>
      <c r="P36" s="34">
        <f t="shared" si="26"/>
        <v>20.399999999999999</v>
      </c>
      <c r="Q36" s="34">
        <f t="shared" si="27"/>
        <v>7</v>
      </c>
    </row>
    <row r="37" spans="1:17" ht="18.75" thickBot="1" x14ac:dyDescent="0.3">
      <c r="A37" s="67">
        <v>28</v>
      </c>
      <c r="B37" s="78" t="s">
        <v>64</v>
      </c>
      <c r="C37" s="79" t="s">
        <v>47</v>
      </c>
      <c r="D37" s="5">
        <v>9.75</v>
      </c>
      <c r="E37" s="59">
        <f t="shared" si="18"/>
        <v>2</v>
      </c>
      <c r="F37" s="5">
        <v>12.1</v>
      </c>
      <c r="G37" s="3">
        <f t="shared" si="19"/>
        <v>3</v>
      </c>
      <c r="H37" s="73">
        <f t="shared" si="20"/>
        <v>21.85</v>
      </c>
      <c r="I37" s="3">
        <f t="shared" si="21"/>
        <v>3</v>
      </c>
      <c r="J37" s="23"/>
      <c r="K37" s="25">
        <v>8</v>
      </c>
      <c r="L37" s="34">
        <f t="shared" si="22"/>
        <v>8.5</v>
      </c>
      <c r="M37" s="34">
        <f t="shared" si="23"/>
        <v>7</v>
      </c>
      <c r="N37" s="34">
        <f t="shared" si="24"/>
        <v>11.8</v>
      </c>
      <c r="O37" s="34">
        <f t="shared" si="25"/>
        <v>7</v>
      </c>
      <c r="P37" s="34">
        <f t="shared" si="26"/>
        <v>20.3</v>
      </c>
      <c r="Q37" s="34">
        <f t="shared" si="27"/>
        <v>8</v>
      </c>
    </row>
    <row r="38" spans="1:17" ht="18.75" thickBot="1" x14ac:dyDescent="0.25"/>
    <row r="39" spans="1:17" ht="38.25" thickBot="1" x14ac:dyDescent="0.25">
      <c r="A39" s="48" t="s">
        <v>54</v>
      </c>
      <c r="B39" s="49"/>
      <c r="C39" s="50"/>
      <c r="D39" s="50"/>
      <c r="E39" s="49"/>
      <c r="F39" s="50"/>
      <c r="G39" s="50"/>
      <c r="H39" s="51"/>
      <c r="I39" s="52"/>
      <c r="J39" s="38"/>
      <c r="K39" s="38"/>
      <c r="L39" s="38"/>
      <c r="M39" s="38"/>
      <c r="N39" s="38"/>
      <c r="O39" s="38"/>
      <c r="P39" s="38"/>
      <c r="Q39" s="38"/>
    </row>
    <row r="40" spans="1:17" ht="18.75" thickBot="1" x14ac:dyDescent="0.25">
      <c r="A40" s="6" t="s">
        <v>6</v>
      </c>
      <c r="B40" s="7" t="s">
        <v>5</v>
      </c>
      <c r="C40" s="8" t="s">
        <v>3</v>
      </c>
      <c r="D40" s="92" t="s">
        <v>1</v>
      </c>
      <c r="E40" s="93"/>
      <c r="F40" s="92" t="s">
        <v>0</v>
      </c>
      <c r="G40" s="93"/>
      <c r="H40" s="94" t="s">
        <v>2</v>
      </c>
      <c r="I40" s="95"/>
      <c r="J40" s="14"/>
      <c r="K40" s="15"/>
      <c r="L40" s="15" t="s">
        <v>1</v>
      </c>
      <c r="M40" s="15"/>
      <c r="N40" s="14" t="s">
        <v>0</v>
      </c>
      <c r="O40" s="14"/>
      <c r="P40" s="14" t="s">
        <v>2</v>
      </c>
      <c r="Q40" s="14"/>
    </row>
    <row r="41" spans="1:17" ht="18.75" thickBot="1" x14ac:dyDescent="0.25">
      <c r="A41" s="17" t="s">
        <v>4</v>
      </c>
      <c r="B41" s="9"/>
      <c r="C41" s="62"/>
      <c r="D41" s="60" t="s">
        <v>13</v>
      </c>
      <c r="E41" s="10" t="s">
        <v>7</v>
      </c>
      <c r="F41" s="33" t="s">
        <v>13</v>
      </c>
      <c r="G41" s="10" t="s">
        <v>7</v>
      </c>
      <c r="H41" s="60" t="s">
        <v>8</v>
      </c>
      <c r="I41" s="10" t="s">
        <v>7</v>
      </c>
      <c r="J41" s="18"/>
      <c r="K41" s="18"/>
      <c r="L41" s="18"/>
      <c r="M41" s="18"/>
      <c r="N41" s="18"/>
      <c r="O41" s="18"/>
      <c r="P41" s="18"/>
      <c r="Q41" s="18"/>
    </row>
    <row r="42" spans="1:17" x14ac:dyDescent="0.25">
      <c r="A42" s="66">
        <v>17</v>
      </c>
      <c r="B42" s="63" t="s">
        <v>65</v>
      </c>
      <c r="C42" s="69" t="s">
        <v>11</v>
      </c>
      <c r="D42" s="53">
        <v>10.8</v>
      </c>
      <c r="E42" s="57">
        <f>VLOOKUP(D42,L$42:M$44,2,FALSE)</f>
        <v>1</v>
      </c>
      <c r="F42" s="53">
        <v>12.25</v>
      </c>
      <c r="G42" s="32">
        <f>VLOOKUP(F42,N$42:O$44,2,FALSE)</f>
        <v>1</v>
      </c>
      <c r="H42" s="71">
        <f>F42+D42</f>
        <v>23.05</v>
      </c>
      <c r="I42" s="32">
        <f>VLOOKUP(H42,P$42:Q$44,2,FALSE)</f>
        <v>1</v>
      </c>
      <c r="J42" s="23"/>
      <c r="K42" s="25">
        <v>1</v>
      </c>
      <c r="L42" s="34">
        <f>LARGE(D$42:D$44,$K42)</f>
        <v>10.8</v>
      </c>
      <c r="M42" s="34">
        <f>IF(L42=L41,M41,M41+1)</f>
        <v>1</v>
      </c>
      <c r="N42" s="34">
        <f>LARGE(F$42:F$44,$K42)</f>
        <v>12.25</v>
      </c>
      <c r="O42" s="34">
        <f>IF(N42=N41,O41,O41+1)</f>
        <v>1</v>
      </c>
      <c r="P42" s="34">
        <f>LARGE(H$42:H$44,$K42)</f>
        <v>23.05</v>
      </c>
      <c r="Q42" s="34">
        <f>IF(P42=P41,Q41,Q41+1)</f>
        <v>1</v>
      </c>
    </row>
    <row r="43" spans="1:17" x14ac:dyDescent="0.25">
      <c r="A43" s="66">
        <v>19</v>
      </c>
      <c r="B43" s="63" t="s">
        <v>66</v>
      </c>
      <c r="C43" s="69" t="s">
        <v>9</v>
      </c>
      <c r="D43" s="4">
        <v>9.5</v>
      </c>
      <c r="E43" s="58">
        <f t="shared" ref="E43:E44" si="28">VLOOKUP(D43,L$42:M$44,2,FALSE)</f>
        <v>2</v>
      </c>
      <c r="F43" s="4">
        <v>12.1</v>
      </c>
      <c r="G43" s="2">
        <f t="shared" ref="G43:G44" si="29">VLOOKUP(F43,N$42:O$44,2,FALSE)</f>
        <v>2</v>
      </c>
      <c r="H43" s="72">
        <f t="shared" ref="H43:H44" si="30">F43+D43</f>
        <v>21.6</v>
      </c>
      <c r="I43" s="2">
        <f t="shared" ref="I43:I44" si="31">VLOOKUP(H43,P$42:Q$44,2,FALSE)</f>
        <v>2</v>
      </c>
      <c r="J43" s="23"/>
      <c r="K43" s="25">
        <v>2</v>
      </c>
      <c r="L43" s="34">
        <f t="shared" ref="L43:L44" si="32">LARGE(D$42:D$44,$K43)</f>
        <v>9.5</v>
      </c>
      <c r="M43" s="34">
        <f t="shared" ref="M43:M44" si="33">IF(L43=L42,M42,M42+1)</f>
        <v>2</v>
      </c>
      <c r="N43" s="34">
        <f t="shared" ref="N43:N44" si="34">LARGE(F$42:F$44,$K43)</f>
        <v>12.1</v>
      </c>
      <c r="O43" s="34">
        <f t="shared" ref="O43:O44" si="35">IF(N43=N42,O42,O42+1)</f>
        <v>2</v>
      </c>
      <c r="P43" s="34">
        <f t="shared" ref="P43:P44" si="36">LARGE(H$42:H$44,$K43)</f>
        <v>21.6</v>
      </c>
      <c r="Q43" s="34">
        <f t="shared" ref="Q43:Q44" si="37">IF(P43=P42,Q42,Q42+1)</f>
        <v>2</v>
      </c>
    </row>
    <row r="44" spans="1:17" ht="18.75" thickBot="1" x14ac:dyDescent="0.3">
      <c r="A44" s="67">
        <v>20</v>
      </c>
      <c r="B44" s="68" t="s">
        <v>26</v>
      </c>
      <c r="C44" s="70" t="s">
        <v>9</v>
      </c>
      <c r="D44" s="5">
        <v>8.9</v>
      </c>
      <c r="E44" s="59">
        <f t="shared" si="28"/>
        <v>3</v>
      </c>
      <c r="F44" s="5">
        <v>11.9</v>
      </c>
      <c r="G44" s="3">
        <f t="shared" si="29"/>
        <v>3</v>
      </c>
      <c r="H44" s="73">
        <f t="shared" si="30"/>
        <v>20.8</v>
      </c>
      <c r="I44" s="3">
        <f t="shared" si="31"/>
        <v>3</v>
      </c>
      <c r="J44" s="23"/>
      <c r="K44" s="25">
        <v>3</v>
      </c>
      <c r="L44" s="34">
        <f t="shared" si="32"/>
        <v>8.9</v>
      </c>
      <c r="M44" s="34">
        <f t="shared" si="33"/>
        <v>3</v>
      </c>
      <c r="N44" s="34">
        <f t="shared" si="34"/>
        <v>11.9</v>
      </c>
      <c r="O44" s="34">
        <f t="shared" si="35"/>
        <v>3</v>
      </c>
      <c r="P44" s="34">
        <f t="shared" si="36"/>
        <v>20.8</v>
      </c>
      <c r="Q44" s="34">
        <f t="shared" si="37"/>
        <v>3</v>
      </c>
    </row>
  </sheetData>
  <mergeCells count="12">
    <mergeCell ref="H2:I2"/>
    <mergeCell ref="D2:E2"/>
    <mergeCell ref="F2:G2"/>
    <mergeCell ref="D21:E21"/>
    <mergeCell ref="F21:G21"/>
    <mergeCell ref="H21:I21"/>
    <mergeCell ref="D28:E28"/>
    <mergeCell ref="F28:G28"/>
    <mergeCell ref="H28:I28"/>
    <mergeCell ref="D40:E40"/>
    <mergeCell ref="F40:G40"/>
    <mergeCell ref="H40:I40"/>
  </mergeCells>
  <phoneticPr fontId="4" type="noConversion"/>
  <conditionalFormatting sqref="D3:I18 D22:I25 D29:I37 D41:I44">
    <cfRule type="cellIs" dxfId="50" priority="19" stopIfTrue="1" operator="equal">
      <formula>1</formula>
    </cfRule>
    <cfRule type="cellIs" dxfId="49" priority="20" stopIfTrue="1" operator="equal">
      <formula>2</formula>
    </cfRule>
    <cfRule type="cellIs" dxfId="48" priority="21" stopIfTrue="1" operator="equal">
      <formula>3</formula>
    </cfRule>
  </conditionalFormatting>
  <printOptions horizontalCentered="1"/>
  <pageMargins left="0.27559055118110237" right="0.23622047244094491" top="0.94488188976377963" bottom="0.27559055118110237" header="0.51181102362204722" footer="0.39370078740157483"/>
  <pageSetup paperSize="9" scale="68" orientation="portrait" horizontalDpi="360" verticalDpi="360" r:id="rId1"/>
  <headerFooter alignWithMargins="0">
    <oddHeader>&amp;C&amp;24FRANK WILLIAMS COMPETITION 2018</oddHeader>
  </headerFooter>
  <ignoredErrors>
    <ignoredError sqref="P4 H4 N4:O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499984740745262"/>
    <pageSetUpPr fitToPage="1"/>
  </sheetPr>
  <dimension ref="A1:R39"/>
  <sheetViews>
    <sheetView topLeftCell="A14" zoomScale="70" zoomScaleNormal="70" workbookViewId="0">
      <selection activeCell="D18" sqref="D18"/>
    </sheetView>
  </sheetViews>
  <sheetFormatPr defaultRowHeight="12.75" x14ac:dyDescent="0.2"/>
  <cols>
    <col min="1" max="1" width="6.85546875" customWidth="1"/>
    <col min="2" max="2" width="28.140625" customWidth="1"/>
    <col min="3" max="3" width="27.140625" customWidth="1"/>
    <col min="4" max="4" width="17" customWidth="1"/>
    <col min="5" max="5" width="9.28515625" bestFit="1" customWidth="1"/>
    <col min="6" max="6" width="12.42578125" customWidth="1"/>
    <col min="7" max="7" width="7.7109375" customWidth="1"/>
    <col min="8" max="8" width="15.28515625" customWidth="1"/>
    <col min="9" max="9" width="7.140625" customWidth="1"/>
    <col min="10" max="10" width="12.42578125" customWidth="1"/>
    <col min="11" max="17" width="8.7109375" hidden="1" customWidth="1"/>
    <col min="18" max="18" width="9.140625" customWidth="1"/>
  </cols>
  <sheetData>
    <row r="1" spans="1:18" ht="38.25" thickBot="1" x14ac:dyDescent="0.25">
      <c r="A1" s="48" t="s">
        <v>100</v>
      </c>
      <c r="B1" s="49"/>
      <c r="C1" s="50"/>
      <c r="D1" s="50"/>
      <c r="E1" s="49"/>
      <c r="F1" s="50"/>
      <c r="G1" s="50"/>
      <c r="H1" s="51"/>
      <c r="I1" s="52"/>
      <c r="J1" s="38"/>
      <c r="K1" s="38"/>
      <c r="L1" s="38"/>
      <c r="M1" s="38"/>
      <c r="N1" s="38"/>
      <c r="O1" s="38"/>
      <c r="P1" s="38"/>
      <c r="Q1" s="38"/>
      <c r="R1" s="34"/>
    </row>
    <row r="2" spans="1:18" ht="18.75" thickBot="1" x14ac:dyDescent="0.25">
      <c r="A2" s="6" t="s">
        <v>6</v>
      </c>
      <c r="B2" s="7" t="s">
        <v>5</v>
      </c>
      <c r="C2" s="8" t="s">
        <v>3</v>
      </c>
      <c r="D2" s="92" t="s">
        <v>1</v>
      </c>
      <c r="E2" s="93"/>
      <c r="F2" s="92" t="s">
        <v>0</v>
      </c>
      <c r="G2" s="93"/>
      <c r="H2" s="94" t="s">
        <v>2</v>
      </c>
      <c r="I2" s="95"/>
      <c r="J2" s="14"/>
      <c r="K2" s="15"/>
      <c r="L2" s="15" t="s">
        <v>1</v>
      </c>
      <c r="M2" s="15"/>
      <c r="N2" s="14" t="s">
        <v>0</v>
      </c>
      <c r="O2" s="14"/>
      <c r="P2" s="14" t="s">
        <v>2</v>
      </c>
      <c r="Q2" s="14"/>
      <c r="R2" s="34"/>
    </row>
    <row r="3" spans="1:18" ht="18.75" thickBot="1" x14ac:dyDescent="0.25">
      <c r="A3" s="17" t="s">
        <v>4</v>
      </c>
      <c r="B3" s="9"/>
      <c r="C3" s="62"/>
      <c r="D3" s="60" t="s">
        <v>13</v>
      </c>
      <c r="E3" s="10" t="s">
        <v>7</v>
      </c>
      <c r="F3" s="33" t="s">
        <v>13</v>
      </c>
      <c r="G3" s="10" t="s">
        <v>7</v>
      </c>
      <c r="H3" s="60" t="s">
        <v>8</v>
      </c>
      <c r="I3" s="10" t="s">
        <v>7</v>
      </c>
      <c r="J3" s="18"/>
      <c r="K3" s="18"/>
      <c r="L3" s="18"/>
      <c r="M3" s="18"/>
      <c r="N3" s="18"/>
      <c r="O3" s="18"/>
      <c r="P3" s="18"/>
      <c r="Q3" s="18"/>
      <c r="R3" s="34"/>
    </row>
    <row r="4" spans="1:18" ht="18" x14ac:dyDescent="0.25">
      <c r="A4" s="66">
        <v>46</v>
      </c>
      <c r="B4" s="63" t="s">
        <v>75</v>
      </c>
      <c r="C4" s="69" t="s">
        <v>9</v>
      </c>
      <c r="D4" s="53">
        <v>8.1</v>
      </c>
      <c r="E4" s="57">
        <f>VLOOKUP(D4,L$4:M$17,2,FALSE)</f>
        <v>10</v>
      </c>
      <c r="F4" s="53">
        <v>12.15</v>
      </c>
      <c r="G4" s="57">
        <f>VLOOKUP(F4,N$4:O$17,2,FALSE)</f>
        <v>5</v>
      </c>
      <c r="H4" s="53">
        <f>F4+D4</f>
        <v>20.25</v>
      </c>
      <c r="I4" s="32">
        <f>VLOOKUP(H4,P$4:Q$17,2,FALSE)</f>
        <v>9</v>
      </c>
      <c r="J4" s="23"/>
      <c r="K4" s="25">
        <v>1</v>
      </c>
      <c r="L4" s="34">
        <f>LARGE(D$4:D$17,$K4)</f>
        <v>10.3</v>
      </c>
      <c r="M4" s="34">
        <f>IF(L4=L3,M3,M3+1)</f>
        <v>1</v>
      </c>
      <c r="N4" s="34">
        <f>LARGE(F$4:F$17,$K4)</f>
        <v>12.7</v>
      </c>
      <c r="O4" s="34">
        <f>IF(N4=N3,O3,O3+1)</f>
        <v>1</v>
      </c>
      <c r="P4" s="34">
        <f>LARGE(H$4:H$17,$K4)</f>
        <v>22.9</v>
      </c>
      <c r="Q4" s="34">
        <f>IF(P4=P3,Q3,Q3+1)</f>
        <v>1</v>
      </c>
      <c r="R4" s="34"/>
    </row>
    <row r="5" spans="1:18" ht="18" x14ac:dyDescent="0.25">
      <c r="A5" s="66">
        <v>47</v>
      </c>
      <c r="B5" s="80" t="s">
        <v>76</v>
      </c>
      <c r="C5" s="69" t="s">
        <v>9</v>
      </c>
      <c r="D5" s="4">
        <v>7.95</v>
      </c>
      <c r="E5" s="58">
        <f t="shared" ref="E5:E17" si="0">VLOOKUP(D5,L$4:M$17,2,FALSE)</f>
        <v>11</v>
      </c>
      <c r="F5" s="4">
        <v>12.05</v>
      </c>
      <c r="G5" s="58">
        <f t="shared" ref="G5:G17" si="1">VLOOKUP(F5,N$4:O$17,2,FALSE)</f>
        <v>7</v>
      </c>
      <c r="H5" s="4">
        <f t="shared" ref="H5:H17" si="2">F5+D5</f>
        <v>20</v>
      </c>
      <c r="I5" s="2">
        <f t="shared" ref="I5:I17" si="3">VLOOKUP(H5,P$4:Q$17,2,FALSE)</f>
        <v>11</v>
      </c>
      <c r="J5" s="23"/>
      <c r="K5" s="25">
        <v>2</v>
      </c>
      <c r="L5" s="34">
        <f t="shared" ref="L5:L17" si="4">LARGE(D$4:D$17,$K5)</f>
        <v>10.199999999999999</v>
      </c>
      <c r="M5" s="34">
        <f t="shared" ref="M5:M17" si="5">IF(L5=L4,M4,M4+1)</f>
        <v>2</v>
      </c>
      <c r="N5" s="34">
        <f t="shared" ref="N5:N17" si="6">LARGE(F$4:F$17,$K5)</f>
        <v>12.6</v>
      </c>
      <c r="O5" s="34">
        <f t="shared" ref="O5:O17" si="7">IF(N5=N4,O4,O4+1)</f>
        <v>2</v>
      </c>
      <c r="P5" s="34">
        <f t="shared" ref="P5:P17" si="8">LARGE(H$4:H$17,$K5)</f>
        <v>22.75</v>
      </c>
      <c r="Q5" s="34">
        <f t="shared" ref="Q5:Q17" si="9">IF(P5=P4,Q4,Q4+1)</f>
        <v>2</v>
      </c>
      <c r="R5" s="34"/>
    </row>
    <row r="6" spans="1:18" ht="18" x14ac:dyDescent="0.25">
      <c r="A6" s="66">
        <v>48</v>
      </c>
      <c r="B6" s="63" t="s">
        <v>77</v>
      </c>
      <c r="C6" s="69" t="s">
        <v>11</v>
      </c>
      <c r="D6" s="4">
        <v>0</v>
      </c>
      <c r="E6" s="58">
        <f t="shared" si="0"/>
        <v>13</v>
      </c>
      <c r="F6" s="4">
        <v>0</v>
      </c>
      <c r="G6" s="58">
        <f t="shared" si="1"/>
        <v>12</v>
      </c>
      <c r="H6" s="4">
        <f t="shared" si="2"/>
        <v>0</v>
      </c>
      <c r="I6" s="2">
        <f t="shared" si="3"/>
        <v>13</v>
      </c>
      <c r="J6" s="23"/>
      <c r="K6" s="25">
        <v>3</v>
      </c>
      <c r="L6" s="34">
        <f t="shared" si="4"/>
        <v>10.1</v>
      </c>
      <c r="M6" s="34">
        <f t="shared" si="5"/>
        <v>3</v>
      </c>
      <c r="N6" s="34">
        <f t="shared" si="6"/>
        <v>12.45</v>
      </c>
      <c r="O6" s="34">
        <f t="shared" si="7"/>
        <v>3</v>
      </c>
      <c r="P6" s="34">
        <f t="shared" si="8"/>
        <v>22.549999999999997</v>
      </c>
      <c r="Q6" s="34">
        <f t="shared" si="9"/>
        <v>3</v>
      </c>
      <c r="R6" s="34"/>
    </row>
    <row r="7" spans="1:18" ht="18" x14ac:dyDescent="0.25">
      <c r="A7" s="66">
        <v>49</v>
      </c>
      <c r="B7" s="63" t="s">
        <v>78</v>
      </c>
      <c r="C7" s="69" t="s">
        <v>11</v>
      </c>
      <c r="D7" s="4">
        <v>10.3</v>
      </c>
      <c r="E7" s="58">
        <f t="shared" si="0"/>
        <v>1</v>
      </c>
      <c r="F7" s="4">
        <v>12.45</v>
      </c>
      <c r="G7" s="58">
        <f t="shared" si="1"/>
        <v>3</v>
      </c>
      <c r="H7" s="4">
        <f t="shared" si="2"/>
        <v>22.75</v>
      </c>
      <c r="I7" s="2">
        <f t="shared" si="3"/>
        <v>2</v>
      </c>
      <c r="J7" s="23"/>
      <c r="K7" s="25">
        <v>4</v>
      </c>
      <c r="L7" s="34">
        <f t="shared" si="4"/>
        <v>10</v>
      </c>
      <c r="M7" s="34">
        <f t="shared" si="5"/>
        <v>4</v>
      </c>
      <c r="N7" s="34">
        <f t="shared" si="6"/>
        <v>12.45</v>
      </c>
      <c r="O7" s="34">
        <f t="shared" si="7"/>
        <v>3</v>
      </c>
      <c r="P7" s="34">
        <f t="shared" si="8"/>
        <v>22.1</v>
      </c>
      <c r="Q7" s="34">
        <f t="shared" si="9"/>
        <v>4</v>
      </c>
      <c r="R7" s="34"/>
    </row>
    <row r="8" spans="1:18" ht="18" x14ac:dyDescent="0.25">
      <c r="A8" s="66">
        <v>50</v>
      </c>
      <c r="B8" s="63" t="s">
        <v>79</v>
      </c>
      <c r="C8" s="69" t="s">
        <v>11</v>
      </c>
      <c r="D8" s="4">
        <v>10</v>
      </c>
      <c r="E8" s="58">
        <f t="shared" si="0"/>
        <v>4</v>
      </c>
      <c r="F8" s="4">
        <v>12.1</v>
      </c>
      <c r="G8" s="58">
        <f t="shared" si="1"/>
        <v>6</v>
      </c>
      <c r="H8" s="4">
        <f t="shared" si="2"/>
        <v>22.1</v>
      </c>
      <c r="I8" s="2">
        <f t="shared" si="3"/>
        <v>4</v>
      </c>
      <c r="J8" s="23"/>
      <c r="K8" s="25">
        <v>5</v>
      </c>
      <c r="L8" s="34">
        <f t="shared" si="4"/>
        <v>9.9</v>
      </c>
      <c r="M8" s="34">
        <f t="shared" si="5"/>
        <v>5</v>
      </c>
      <c r="N8" s="34">
        <f t="shared" si="6"/>
        <v>12.2</v>
      </c>
      <c r="O8" s="34">
        <f t="shared" si="7"/>
        <v>4</v>
      </c>
      <c r="P8" s="34">
        <f t="shared" si="8"/>
        <v>21.9</v>
      </c>
      <c r="Q8" s="34">
        <f t="shared" si="9"/>
        <v>5</v>
      </c>
      <c r="R8" s="34"/>
    </row>
    <row r="9" spans="1:18" ht="18" x14ac:dyDescent="0.25">
      <c r="A9" s="66">
        <v>51</v>
      </c>
      <c r="B9" s="63" t="s">
        <v>80</v>
      </c>
      <c r="C9" s="69" t="s">
        <v>12</v>
      </c>
      <c r="D9" s="4">
        <v>0</v>
      </c>
      <c r="E9" s="58">
        <f t="shared" si="0"/>
        <v>13</v>
      </c>
      <c r="F9" s="4">
        <v>0</v>
      </c>
      <c r="G9" s="58">
        <f t="shared" si="1"/>
        <v>12</v>
      </c>
      <c r="H9" s="4">
        <f t="shared" si="2"/>
        <v>0</v>
      </c>
      <c r="I9" s="2">
        <f t="shared" si="3"/>
        <v>13</v>
      </c>
      <c r="J9" s="23"/>
      <c r="K9" s="25">
        <v>6</v>
      </c>
      <c r="L9" s="34">
        <f t="shared" si="4"/>
        <v>9.85</v>
      </c>
      <c r="M9" s="34">
        <f t="shared" si="5"/>
        <v>6</v>
      </c>
      <c r="N9" s="34">
        <f t="shared" si="6"/>
        <v>12.15</v>
      </c>
      <c r="O9" s="34">
        <f t="shared" si="7"/>
        <v>5</v>
      </c>
      <c r="P9" s="34">
        <f t="shared" si="8"/>
        <v>21.799999999999997</v>
      </c>
      <c r="Q9" s="34">
        <f t="shared" si="9"/>
        <v>6</v>
      </c>
      <c r="R9" s="34"/>
    </row>
    <row r="10" spans="1:18" ht="18" x14ac:dyDescent="0.25">
      <c r="A10" s="66">
        <v>52</v>
      </c>
      <c r="B10" s="63" t="s">
        <v>81</v>
      </c>
      <c r="C10" s="69" t="s">
        <v>12</v>
      </c>
      <c r="D10" s="4">
        <v>8.4</v>
      </c>
      <c r="E10" s="58">
        <f t="shared" si="0"/>
        <v>9</v>
      </c>
      <c r="F10" s="4">
        <v>11.75</v>
      </c>
      <c r="G10" s="58">
        <f t="shared" si="1"/>
        <v>11</v>
      </c>
      <c r="H10" s="4">
        <f t="shared" si="2"/>
        <v>20.149999999999999</v>
      </c>
      <c r="I10" s="2">
        <f t="shared" si="3"/>
        <v>10</v>
      </c>
      <c r="J10" s="23"/>
      <c r="K10" s="25">
        <v>7</v>
      </c>
      <c r="L10" s="34">
        <f t="shared" si="4"/>
        <v>8.6999999999999993</v>
      </c>
      <c r="M10" s="34">
        <f t="shared" si="5"/>
        <v>7</v>
      </c>
      <c r="N10" s="34">
        <f t="shared" si="6"/>
        <v>12.1</v>
      </c>
      <c r="O10" s="34">
        <f t="shared" si="7"/>
        <v>6</v>
      </c>
      <c r="P10" s="34">
        <f t="shared" si="8"/>
        <v>21.299999999999997</v>
      </c>
      <c r="Q10" s="34">
        <f t="shared" si="9"/>
        <v>7</v>
      </c>
      <c r="R10" s="34"/>
    </row>
    <row r="11" spans="1:18" ht="18" x14ac:dyDescent="0.25">
      <c r="A11" s="66">
        <v>53</v>
      </c>
      <c r="B11" s="63" t="s">
        <v>82</v>
      </c>
      <c r="C11" s="69" t="s">
        <v>83</v>
      </c>
      <c r="D11" s="4">
        <v>9.85</v>
      </c>
      <c r="E11" s="58">
        <f t="shared" si="0"/>
        <v>6</v>
      </c>
      <c r="F11" s="4">
        <v>11.95</v>
      </c>
      <c r="G11" s="58">
        <f t="shared" si="1"/>
        <v>9</v>
      </c>
      <c r="H11" s="4">
        <f t="shared" si="2"/>
        <v>21.799999999999997</v>
      </c>
      <c r="I11" s="2">
        <f t="shared" si="3"/>
        <v>6</v>
      </c>
      <c r="J11" s="23"/>
      <c r="K11" s="25">
        <v>8</v>
      </c>
      <c r="L11" s="34">
        <f t="shared" si="4"/>
        <v>8.5</v>
      </c>
      <c r="M11" s="34">
        <f t="shared" si="5"/>
        <v>8</v>
      </c>
      <c r="N11" s="34">
        <f t="shared" si="6"/>
        <v>12.05</v>
      </c>
      <c r="O11" s="34">
        <f t="shared" si="7"/>
        <v>7</v>
      </c>
      <c r="P11" s="34">
        <f t="shared" si="8"/>
        <v>20.399999999999999</v>
      </c>
      <c r="Q11" s="34">
        <f t="shared" si="9"/>
        <v>8</v>
      </c>
      <c r="R11" s="34"/>
    </row>
    <row r="12" spans="1:18" ht="18" x14ac:dyDescent="0.25">
      <c r="A12" s="66">
        <v>55</v>
      </c>
      <c r="B12" s="63" t="s">
        <v>84</v>
      </c>
      <c r="C12" s="69" t="s">
        <v>83</v>
      </c>
      <c r="D12" s="4">
        <v>6</v>
      </c>
      <c r="E12" s="58">
        <f t="shared" si="0"/>
        <v>12</v>
      </c>
      <c r="F12" s="4">
        <v>12.2</v>
      </c>
      <c r="G12" s="58">
        <f t="shared" si="1"/>
        <v>4</v>
      </c>
      <c r="H12" s="4">
        <f t="shared" si="2"/>
        <v>18.2</v>
      </c>
      <c r="I12" s="2">
        <f t="shared" si="3"/>
        <v>12</v>
      </c>
      <c r="J12" s="23"/>
      <c r="K12" s="25">
        <v>9</v>
      </c>
      <c r="L12" s="34">
        <f t="shared" si="4"/>
        <v>8.4</v>
      </c>
      <c r="M12" s="34">
        <f t="shared" si="5"/>
        <v>9</v>
      </c>
      <c r="N12" s="34">
        <f t="shared" si="6"/>
        <v>12</v>
      </c>
      <c r="O12" s="34">
        <f t="shared" si="7"/>
        <v>8</v>
      </c>
      <c r="P12" s="34">
        <f t="shared" si="8"/>
        <v>20.25</v>
      </c>
      <c r="Q12" s="34">
        <f t="shared" si="9"/>
        <v>9</v>
      </c>
      <c r="R12" s="34"/>
    </row>
    <row r="13" spans="1:18" ht="18" x14ac:dyDescent="0.25">
      <c r="A13" s="66">
        <v>56</v>
      </c>
      <c r="B13" s="63" t="s">
        <v>85</v>
      </c>
      <c r="C13" s="69" t="s">
        <v>57</v>
      </c>
      <c r="D13" s="4">
        <v>9.9</v>
      </c>
      <c r="E13" s="58">
        <f t="shared" si="0"/>
        <v>5</v>
      </c>
      <c r="F13" s="4">
        <v>12</v>
      </c>
      <c r="G13" s="58">
        <f t="shared" si="1"/>
        <v>8</v>
      </c>
      <c r="H13" s="4">
        <f t="shared" si="2"/>
        <v>21.9</v>
      </c>
      <c r="I13" s="2">
        <f t="shared" si="3"/>
        <v>5</v>
      </c>
      <c r="J13" s="23"/>
      <c r="K13" s="25">
        <v>10</v>
      </c>
      <c r="L13" s="34">
        <f t="shared" si="4"/>
        <v>8.1</v>
      </c>
      <c r="M13" s="34">
        <f t="shared" si="5"/>
        <v>10</v>
      </c>
      <c r="N13" s="34">
        <f t="shared" si="6"/>
        <v>11.95</v>
      </c>
      <c r="O13" s="34">
        <f t="shared" si="7"/>
        <v>9</v>
      </c>
      <c r="P13" s="34">
        <f t="shared" si="8"/>
        <v>20.149999999999999</v>
      </c>
      <c r="Q13" s="34">
        <f t="shared" si="9"/>
        <v>10</v>
      </c>
      <c r="R13" s="34"/>
    </row>
    <row r="14" spans="1:18" ht="18" x14ac:dyDescent="0.25">
      <c r="A14" s="66">
        <v>57</v>
      </c>
      <c r="B14" s="63" t="s">
        <v>86</v>
      </c>
      <c r="C14" s="69" t="s">
        <v>57</v>
      </c>
      <c r="D14" s="4">
        <v>8.5</v>
      </c>
      <c r="E14" s="58">
        <f t="shared" si="0"/>
        <v>8</v>
      </c>
      <c r="F14" s="4">
        <v>11.9</v>
      </c>
      <c r="G14" s="58">
        <f t="shared" si="1"/>
        <v>10</v>
      </c>
      <c r="H14" s="4">
        <f t="shared" si="2"/>
        <v>20.399999999999999</v>
      </c>
      <c r="I14" s="2">
        <f t="shared" si="3"/>
        <v>8</v>
      </c>
      <c r="J14" s="23"/>
      <c r="K14" s="25">
        <v>11</v>
      </c>
      <c r="L14" s="34">
        <f t="shared" si="4"/>
        <v>7.95</v>
      </c>
      <c r="M14" s="34">
        <f t="shared" si="5"/>
        <v>11</v>
      </c>
      <c r="N14" s="34">
        <f t="shared" si="6"/>
        <v>11.9</v>
      </c>
      <c r="O14" s="34">
        <f t="shared" si="7"/>
        <v>10</v>
      </c>
      <c r="P14" s="34">
        <f t="shared" si="8"/>
        <v>20</v>
      </c>
      <c r="Q14" s="34">
        <f t="shared" si="9"/>
        <v>11</v>
      </c>
      <c r="R14" s="34"/>
    </row>
    <row r="15" spans="1:18" ht="18" x14ac:dyDescent="0.25">
      <c r="A15" s="66">
        <v>58</v>
      </c>
      <c r="B15" s="63" t="s">
        <v>87</v>
      </c>
      <c r="C15" s="69" t="s">
        <v>47</v>
      </c>
      <c r="D15" s="4">
        <v>10.1</v>
      </c>
      <c r="E15" s="58">
        <f t="shared" si="0"/>
        <v>3</v>
      </c>
      <c r="F15" s="4">
        <v>12.45</v>
      </c>
      <c r="G15" s="58">
        <f t="shared" si="1"/>
        <v>3</v>
      </c>
      <c r="H15" s="4">
        <f t="shared" si="2"/>
        <v>22.549999999999997</v>
      </c>
      <c r="I15" s="2">
        <f t="shared" si="3"/>
        <v>3</v>
      </c>
      <c r="J15" s="23"/>
      <c r="K15" s="25">
        <v>12</v>
      </c>
      <c r="L15" s="34">
        <f t="shared" si="4"/>
        <v>6</v>
      </c>
      <c r="M15" s="34">
        <f t="shared" si="5"/>
        <v>12</v>
      </c>
      <c r="N15" s="34">
        <f t="shared" si="6"/>
        <v>11.75</v>
      </c>
      <c r="O15" s="34">
        <f t="shared" si="7"/>
        <v>11</v>
      </c>
      <c r="P15" s="34">
        <f t="shared" si="8"/>
        <v>18.2</v>
      </c>
      <c r="Q15" s="34">
        <f t="shared" si="9"/>
        <v>12</v>
      </c>
      <c r="R15" s="34"/>
    </row>
    <row r="16" spans="1:18" ht="18" x14ac:dyDescent="0.25">
      <c r="A16" s="66">
        <v>59</v>
      </c>
      <c r="B16" s="63" t="s">
        <v>88</v>
      </c>
      <c r="C16" s="69" t="s">
        <v>47</v>
      </c>
      <c r="D16" s="4">
        <v>10.199999999999999</v>
      </c>
      <c r="E16" s="58">
        <f t="shared" si="0"/>
        <v>2</v>
      </c>
      <c r="F16" s="4">
        <v>12.7</v>
      </c>
      <c r="G16" s="58">
        <f t="shared" si="1"/>
        <v>1</v>
      </c>
      <c r="H16" s="4">
        <f t="shared" si="2"/>
        <v>22.9</v>
      </c>
      <c r="I16" s="2">
        <f t="shared" si="3"/>
        <v>1</v>
      </c>
      <c r="J16" s="23"/>
      <c r="K16" s="25">
        <v>13</v>
      </c>
      <c r="L16" s="34">
        <f t="shared" si="4"/>
        <v>0</v>
      </c>
      <c r="M16" s="34">
        <f t="shared" si="5"/>
        <v>13</v>
      </c>
      <c r="N16" s="34">
        <f t="shared" si="6"/>
        <v>0</v>
      </c>
      <c r="O16" s="34">
        <f t="shared" si="7"/>
        <v>12</v>
      </c>
      <c r="P16" s="34">
        <f t="shared" si="8"/>
        <v>0</v>
      </c>
      <c r="Q16" s="34">
        <f t="shared" si="9"/>
        <v>13</v>
      </c>
      <c r="R16" s="34"/>
    </row>
    <row r="17" spans="1:18" ht="18.75" thickBot="1" x14ac:dyDescent="0.3">
      <c r="A17" s="67">
        <v>60</v>
      </c>
      <c r="B17" s="68" t="s">
        <v>89</v>
      </c>
      <c r="C17" s="70" t="s">
        <v>90</v>
      </c>
      <c r="D17" s="5">
        <v>8.6999999999999993</v>
      </c>
      <c r="E17" s="59">
        <f t="shared" si="0"/>
        <v>7</v>
      </c>
      <c r="F17" s="5">
        <v>12.6</v>
      </c>
      <c r="G17" s="59">
        <f t="shared" si="1"/>
        <v>2</v>
      </c>
      <c r="H17" s="5">
        <f t="shared" si="2"/>
        <v>21.299999999999997</v>
      </c>
      <c r="I17" s="3">
        <f t="shared" si="3"/>
        <v>7</v>
      </c>
      <c r="J17" s="23"/>
      <c r="K17" s="25">
        <v>14</v>
      </c>
      <c r="L17" s="34">
        <f t="shared" si="4"/>
        <v>0</v>
      </c>
      <c r="M17" s="34">
        <f t="shared" si="5"/>
        <v>13</v>
      </c>
      <c r="N17" s="34">
        <f t="shared" si="6"/>
        <v>0</v>
      </c>
      <c r="O17" s="34">
        <f t="shared" si="7"/>
        <v>12</v>
      </c>
      <c r="P17" s="34">
        <f t="shared" si="8"/>
        <v>0</v>
      </c>
      <c r="Q17" s="34">
        <f t="shared" si="9"/>
        <v>13</v>
      </c>
      <c r="R17" s="34"/>
    </row>
    <row r="19" spans="1:18" ht="13.5" thickBot="1" x14ac:dyDescent="0.25"/>
    <row r="20" spans="1:18" ht="38.25" thickBot="1" x14ac:dyDescent="0.25">
      <c r="A20" s="48" t="s">
        <v>101</v>
      </c>
      <c r="B20" s="49"/>
      <c r="C20" s="50"/>
      <c r="D20" s="50"/>
      <c r="E20" s="49"/>
      <c r="F20" s="50"/>
      <c r="G20" s="50"/>
      <c r="H20" s="51"/>
      <c r="I20" s="52"/>
      <c r="J20" s="38"/>
      <c r="K20" s="38"/>
      <c r="L20" s="38"/>
      <c r="M20" s="38"/>
      <c r="N20" s="38"/>
      <c r="O20" s="38"/>
      <c r="P20" s="38"/>
      <c r="Q20" s="38"/>
    </row>
    <row r="21" spans="1:18" ht="18.75" thickBot="1" x14ac:dyDescent="0.25">
      <c r="A21" s="6" t="s">
        <v>6</v>
      </c>
      <c r="B21" s="7" t="s">
        <v>5</v>
      </c>
      <c r="C21" s="8" t="s">
        <v>3</v>
      </c>
      <c r="D21" s="96" t="s">
        <v>1</v>
      </c>
      <c r="E21" s="97"/>
      <c r="F21" s="96" t="s">
        <v>0</v>
      </c>
      <c r="G21" s="97"/>
      <c r="H21" s="96" t="s">
        <v>2</v>
      </c>
      <c r="I21" s="97"/>
      <c r="J21" s="14"/>
      <c r="K21" s="15"/>
      <c r="L21" s="15" t="s">
        <v>1</v>
      </c>
      <c r="M21" s="15"/>
      <c r="N21" s="14" t="s">
        <v>0</v>
      </c>
      <c r="O21" s="14"/>
      <c r="P21" s="14" t="s">
        <v>2</v>
      </c>
      <c r="Q21" s="14"/>
    </row>
    <row r="22" spans="1:18" ht="18.75" thickBot="1" x14ac:dyDescent="0.25">
      <c r="A22" s="17" t="s">
        <v>4</v>
      </c>
      <c r="B22" s="9"/>
      <c r="C22" s="62"/>
      <c r="D22" s="60" t="s">
        <v>13</v>
      </c>
      <c r="E22" s="10" t="s">
        <v>7</v>
      </c>
      <c r="F22" s="33" t="s">
        <v>13</v>
      </c>
      <c r="G22" s="10" t="s">
        <v>7</v>
      </c>
      <c r="H22" s="60" t="s">
        <v>8</v>
      </c>
      <c r="I22" s="10" t="s">
        <v>7</v>
      </c>
      <c r="J22" s="18"/>
      <c r="K22" s="18"/>
      <c r="L22" s="18"/>
      <c r="M22" s="18"/>
      <c r="N22" s="18"/>
      <c r="O22" s="18"/>
      <c r="P22" s="18"/>
      <c r="Q22" s="18"/>
    </row>
    <row r="23" spans="1:18" ht="18" x14ac:dyDescent="0.25">
      <c r="A23" s="66">
        <v>29</v>
      </c>
      <c r="B23" s="63" t="s">
        <v>67</v>
      </c>
      <c r="C23" s="69" t="s">
        <v>9</v>
      </c>
      <c r="D23" s="53">
        <v>10.25</v>
      </c>
      <c r="E23" s="57">
        <f>VLOOKUP(D23,L$23:M$39,2,FALSE)</f>
        <v>7</v>
      </c>
      <c r="F23" s="53">
        <v>12.05</v>
      </c>
      <c r="G23" s="57">
        <f>VLOOKUP(F23,N$23:O$39,2,FALSE)</f>
        <v>7</v>
      </c>
      <c r="H23" s="53">
        <f>F23+D23</f>
        <v>22.3</v>
      </c>
      <c r="I23" s="32">
        <f>VLOOKUP(H23,P$23:Q$39,2,FALSE)</f>
        <v>9</v>
      </c>
      <c r="J23" s="23"/>
      <c r="K23" s="25">
        <v>1</v>
      </c>
      <c r="L23" s="34">
        <f>LARGE(D$23:D$39,$K23)</f>
        <v>11.25</v>
      </c>
      <c r="M23" s="34">
        <f>IF(L23=L22,M22,M22+1)</f>
        <v>1</v>
      </c>
      <c r="N23" s="34">
        <f>LARGE(F$23:F$39,$K23)</f>
        <v>12.95</v>
      </c>
      <c r="O23" s="34">
        <f>IF(N23=N22,O22,O22+1)</f>
        <v>1</v>
      </c>
      <c r="P23" s="34">
        <f>LARGE(H$23:H$39,$K23)</f>
        <v>23.7</v>
      </c>
      <c r="Q23" s="34">
        <f>IF(P23=P22,Q22,Q22+1)</f>
        <v>1</v>
      </c>
    </row>
    <row r="24" spans="1:18" ht="18" x14ac:dyDescent="0.25">
      <c r="A24" s="66">
        <v>30</v>
      </c>
      <c r="B24" s="63" t="s">
        <v>68</v>
      </c>
      <c r="C24" s="69" t="s">
        <v>9</v>
      </c>
      <c r="D24" s="4">
        <v>6.5</v>
      </c>
      <c r="E24" s="58">
        <f t="shared" ref="E24:E39" si="10">VLOOKUP(D24,L$23:M$39,2,FALSE)</f>
        <v>13</v>
      </c>
      <c r="F24" s="4">
        <v>11.8</v>
      </c>
      <c r="G24" s="58">
        <f t="shared" ref="G24:G39" si="11">VLOOKUP(F24,N$23:O$39,2,FALSE)</f>
        <v>10</v>
      </c>
      <c r="H24" s="4">
        <f t="shared" ref="H24:H39" si="12">F24+D24</f>
        <v>18.3</v>
      </c>
      <c r="I24" s="2">
        <f t="shared" ref="I24:I39" si="13">VLOOKUP(H24,P$23:Q$39,2,FALSE)</f>
        <v>15</v>
      </c>
      <c r="J24" s="23"/>
      <c r="K24" s="25">
        <v>2</v>
      </c>
      <c r="L24" s="34">
        <f>LARGE(D$23:D$39,$K24)</f>
        <v>11.05</v>
      </c>
      <c r="M24" s="34">
        <f>IF(L24=L23,M23,M23+1)</f>
        <v>2</v>
      </c>
      <c r="N24" s="34">
        <f>LARGE(F$23:F$39,$K24)</f>
        <v>12.5</v>
      </c>
      <c r="O24" s="34">
        <f>IF(N24=N23,O23,O23+1)</f>
        <v>2</v>
      </c>
      <c r="P24" s="34">
        <f>LARGE(H$23:H$39,$K24)</f>
        <v>23.35</v>
      </c>
      <c r="Q24" s="34">
        <f>IF(P24=P23,Q23,Q23+1)</f>
        <v>2</v>
      </c>
    </row>
    <row r="25" spans="1:18" ht="18" x14ac:dyDescent="0.25">
      <c r="A25" s="66">
        <v>31</v>
      </c>
      <c r="B25" s="63" t="s">
        <v>69</v>
      </c>
      <c r="C25" s="69" t="s">
        <v>9</v>
      </c>
      <c r="D25" s="4">
        <v>9.6999999999999993</v>
      </c>
      <c r="E25" s="58">
        <f t="shared" si="10"/>
        <v>10</v>
      </c>
      <c r="F25" s="4">
        <v>11.9</v>
      </c>
      <c r="G25" s="58">
        <f t="shared" si="11"/>
        <v>9</v>
      </c>
      <c r="H25" s="4">
        <f t="shared" si="12"/>
        <v>21.6</v>
      </c>
      <c r="I25" s="2">
        <f t="shared" si="13"/>
        <v>12</v>
      </c>
      <c r="J25" s="23"/>
      <c r="K25" s="25">
        <v>3</v>
      </c>
      <c r="L25" s="34">
        <f t="shared" ref="L25:L39" si="14">LARGE(D$23:D$39,$K25)</f>
        <v>10.75</v>
      </c>
      <c r="M25" s="34">
        <f t="shared" ref="M25:M39" si="15">IF(L25=L24,M24,M24+1)</f>
        <v>3</v>
      </c>
      <c r="N25" s="34">
        <f t="shared" ref="N25:N39" si="16">LARGE(F$23:F$39,$K25)</f>
        <v>12.3</v>
      </c>
      <c r="O25" s="34">
        <f t="shared" ref="O25:O39" si="17">IF(N25=N24,O24,O24+1)</f>
        <v>3</v>
      </c>
      <c r="P25" s="34">
        <f t="shared" ref="P25:P39" si="18">LARGE(H$23:H$39,$K25)</f>
        <v>23.25</v>
      </c>
      <c r="Q25" s="34">
        <f t="shared" ref="Q25:Q39" si="19">IF(P25=P24,Q24,Q24+1)</f>
        <v>3</v>
      </c>
    </row>
    <row r="26" spans="1:18" ht="18" x14ac:dyDescent="0.25">
      <c r="A26" s="66">
        <v>32</v>
      </c>
      <c r="B26" s="63" t="s">
        <v>70</v>
      </c>
      <c r="C26" s="69" t="s">
        <v>9</v>
      </c>
      <c r="D26" s="4">
        <v>9.6</v>
      </c>
      <c r="E26" s="58">
        <f t="shared" si="10"/>
        <v>11</v>
      </c>
      <c r="F26" s="4">
        <v>11.65</v>
      </c>
      <c r="G26" s="58">
        <f t="shared" si="11"/>
        <v>11</v>
      </c>
      <c r="H26" s="4">
        <f t="shared" si="12"/>
        <v>21.25</v>
      </c>
      <c r="I26" s="2">
        <f t="shared" si="13"/>
        <v>13</v>
      </c>
      <c r="J26" s="23"/>
      <c r="K26" s="25">
        <v>4</v>
      </c>
      <c r="L26" s="34">
        <f t="shared" si="14"/>
        <v>10.75</v>
      </c>
      <c r="M26" s="34">
        <f t="shared" si="15"/>
        <v>3</v>
      </c>
      <c r="N26" s="34">
        <f t="shared" si="16"/>
        <v>12.3</v>
      </c>
      <c r="O26" s="34">
        <f t="shared" si="17"/>
        <v>3</v>
      </c>
      <c r="P26" s="34">
        <f t="shared" si="18"/>
        <v>23.15</v>
      </c>
      <c r="Q26" s="34">
        <f t="shared" si="19"/>
        <v>4</v>
      </c>
    </row>
    <row r="27" spans="1:18" ht="18" x14ac:dyDescent="0.25">
      <c r="A27" s="66">
        <v>33</v>
      </c>
      <c r="B27" s="63" t="s">
        <v>71</v>
      </c>
      <c r="C27" s="69" t="s">
        <v>9</v>
      </c>
      <c r="D27" s="4">
        <v>10.75</v>
      </c>
      <c r="E27" s="58">
        <f t="shared" si="10"/>
        <v>3</v>
      </c>
      <c r="F27" s="4">
        <v>12.95</v>
      </c>
      <c r="G27" s="58">
        <f t="shared" si="11"/>
        <v>1</v>
      </c>
      <c r="H27" s="4">
        <f t="shared" si="12"/>
        <v>23.7</v>
      </c>
      <c r="I27" s="2">
        <f t="shared" si="13"/>
        <v>1</v>
      </c>
      <c r="J27" s="23"/>
      <c r="K27" s="25">
        <v>5</v>
      </c>
      <c r="L27" s="34">
        <f t="shared" si="14"/>
        <v>10.7</v>
      </c>
      <c r="M27" s="34">
        <f t="shared" si="15"/>
        <v>4</v>
      </c>
      <c r="N27" s="34">
        <f t="shared" si="16"/>
        <v>12.2</v>
      </c>
      <c r="O27" s="34">
        <f t="shared" si="17"/>
        <v>4</v>
      </c>
      <c r="P27" s="34">
        <f t="shared" si="18"/>
        <v>22.85</v>
      </c>
      <c r="Q27" s="34">
        <f t="shared" si="19"/>
        <v>5</v>
      </c>
    </row>
    <row r="28" spans="1:18" ht="18" x14ac:dyDescent="0.25">
      <c r="A28" s="66">
        <v>34</v>
      </c>
      <c r="B28" s="63" t="s">
        <v>72</v>
      </c>
      <c r="C28" s="69" t="s">
        <v>9</v>
      </c>
      <c r="D28" s="4">
        <v>6</v>
      </c>
      <c r="E28" s="58">
        <f t="shared" si="10"/>
        <v>14</v>
      </c>
      <c r="F28" s="4">
        <v>12.1</v>
      </c>
      <c r="G28" s="58">
        <f t="shared" si="11"/>
        <v>6</v>
      </c>
      <c r="H28" s="4">
        <f t="shared" si="12"/>
        <v>18.100000000000001</v>
      </c>
      <c r="I28" s="2">
        <f t="shared" si="13"/>
        <v>16</v>
      </c>
      <c r="J28" s="23"/>
      <c r="K28" s="25">
        <v>6</v>
      </c>
      <c r="L28" s="34">
        <f t="shared" si="14"/>
        <v>10.4</v>
      </c>
      <c r="M28" s="34">
        <f t="shared" si="15"/>
        <v>5</v>
      </c>
      <c r="N28" s="34">
        <f t="shared" si="16"/>
        <v>12.15</v>
      </c>
      <c r="O28" s="34">
        <f t="shared" si="17"/>
        <v>5</v>
      </c>
      <c r="P28" s="34">
        <f t="shared" si="18"/>
        <v>22.5</v>
      </c>
      <c r="Q28" s="34">
        <f t="shared" si="19"/>
        <v>6</v>
      </c>
    </row>
    <row r="29" spans="1:18" ht="18" x14ac:dyDescent="0.25">
      <c r="A29" s="66">
        <v>35</v>
      </c>
      <c r="B29" s="63" t="s">
        <v>73</v>
      </c>
      <c r="C29" s="69" t="s">
        <v>11</v>
      </c>
      <c r="D29" s="4">
        <v>10.3</v>
      </c>
      <c r="E29" s="58">
        <f t="shared" si="10"/>
        <v>6</v>
      </c>
      <c r="F29" s="4">
        <v>11.55</v>
      </c>
      <c r="G29" s="58">
        <f t="shared" si="11"/>
        <v>12</v>
      </c>
      <c r="H29" s="4">
        <f t="shared" si="12"/>
        <v>21.85</v>
      </c>
      <c r="I29" s="2">
        <f t="shared" si="13"/>
        <v>11</v>
      </c>
      <c r="J29" s="23"/>
      <c r="K29" s="25">
        <v>7</v>
      </c>
      <c r="L29" s="34">
        <f t="shared" si="14"/>
        <v>10.3</v>
      </c>
      <c r="M29" s="34">
        <f t="shared" si="15"/>
        <v>6</v>
      </c>
      <c r="N29" s="34">
        <f t="shared" si="16"/>
        <v>12.1</v>
      </c>
      <c r="O29" s="34">
        <f t="shared" si="17"/>
        <v>6</v>
      </c>
      <c r="P29" s="34">
        <f t="shared" si="18"/>
        <v>22.4</v>
      </c>
      <c r="Q29" s="34">
        <f t="shared" si="19"/>
        <v>7</v>
      </c>
    </row>
    <row r="30" spans="1:18" ht="18" x14ac:dyDescent="0.25">
      <c r="A30" s="66">
        <v>36</v>
      </c>
      <c r="B30" s="63" t="s">
        <v>19</v>
      </c>
      <c r="C30" s="69" t="s">
        <v>11</v>
      </c>
      <c r="D30" s="4">
        <v>11.25</v>
      </c>
      <c r="E30" s="58">
        <f t="shared" si="10"/>
        <v>1</v>
      </c>
      <c r="F30" s="4">
        <v>11.9</v>
      </c>
      <c r="G30" s="58">
        <f t="shared" si="11"/>
        <v>9</v>
      </c>
      <c r="H30" s="4">
        <f t="shared" si="12"/>
        <v>23.15</v>
      </c>
      <c r="I30" s="2">
        <f t="shared" si="13"/>
        <v>4</v>
      </c>
      <c r="J30" s="23"/>
      <c r="K30" s="25">
        <v>8</v>
      </c>
      <c r="L30" s="34">
        <f t="shared" si="14"/>
        <v>10.3</v>
      </c>
      <c r="M30" s="34">
        <f t="shared" si="15"/>
        <v>6</v>
      </c>
      <c r="N30" s="34">
        <f t="shared" si="16"/>
        <v>12.1</v>
      </c>
      <c r="O30" s="34">
        <f t="shared" si="17"/>
        <v>6</v>
      </c>
      <c r="P30" s="34">
        <f t="shared" si="18"/>
        <v>22.35</v>
      </c>
      <c r="Q30" s="34">
        <f t="shared" si="19"/>
        <v>8</v>
      </c>
    </row>
    <row r="31" spans="1:18" ht="18" x14ac:dyDescent="0.25">
      <c r="A31" s="66">
        <v>37</v>
      </c>
      <c r="B31" s="63" t="s">
        <v>74</v>
      </c>
      <c r="C31" s="69" t="s">
        <v>12</v>
      </c>
      <c r="D31" s="4">
        <v>10.75</v>
      </c>
      <c r="E31" s="58">
        <f t="shared" si="10"/>
        <v>3</v>
      </c>
      <c r="F31" s="4">
        <v>12.5</v>
      </c>
      <c r="G31" s="58">
        <f t="shared" si="11"/>
        <v>2</v>
      </c>
      <c r="H31" s="4">
        <f t="shared" si="12"/>
        <v>23.25</v>
      </c>
      <c r="I31" s="2">
        <f t="shared" si="13"/>
        <v>3</v>
      </c>
      <c r="J31" s="23"/>
      <c r="K31" s="25">
        <v>9</v>
      </c>
      <c r="L31" s="34">
        <f t="shared" si="14"/>
        <v>10.25</v>
      </c>
      <c r="M31" s="34">
        <f t="shared" si="15"/>
        <v>7</v>
      </c>
      <c r="N31" s="34">
        <f t="shared" si="16"/>
        <v>12.05</v>
      </c>
      <c r="O31" s="34">
        <f t="shared" si="17"/>
        <v>7</v>
      </c>
      <c r="P31" s="34">
        <f t="shared" si="18"/>
        <v>22.3</v>
      </c>
      <c r="Q31" s="34">
        <f t="shared" si="19"/>
        <v>9</v>
      </c>
    </row>
    <row r="32" spans="1:18" ht="18" x14ac:dyDescent="0.25">
      <c r="A32" s="66">
        <v>38</v>
      </c>
      <c r="B32" s="63" t="s">
        <v>91</v>
      </c>
      <c r="C32" s="69" t="s">
        <v>83</v>
      </c>
      <c r="D32" s="4">
        <v>10.7</v>
      </c>
      <c r="E32" s="58">
        <f t="shared" si="10"/>
        <v>4</v>
      </c>
      <c r="F32" s="4">
        <v>12.15</v>
      </c>
      <c r="G32" s="58">
        <f t="shared" si="11"/>
        <v>5</v>
      </c>
      <c r="H32" s="4">
        <f t="shared" si="12"/>
        <v>22.85</v>
      </c>
      <c r="I32" s="2">
        <f t="shared" si="13"/>
        <v>5</v>
      </c>
      <c r="J32" s="23"/>
      <c r="K32" s="25">
        <v>10</v>
      </c>
      <c r="L32" s="34">
        <f t="shared" si="14"/>
        <v>10.1</v>
      </c>
      <c r="M32" s="34">
        <f t="shared" si="15"/>
        <v>8</v>
      </c>
      <c r="N32" s="34">
        <f t="shared" si="16"/>
        <v>12.05</v>
      </c>
      <c r="O32" s="34">
        <f t="shared" si="17"/>
        <v>7</v>
      </c>
      <c r="P32" s="34">
        <f t="shared" si="18"/>
        <v>22</v>
      </c>
      <c r="Q32" s="34">
        <f t="shared" si="19"/>
        <v>10</v>
      </c>
    </row>
    <row r="33" spans="1:17" ht="18" x14ac:dyDescent="0.25">
      <c r="A33" s="66">
        <v>39</v>
      </c>
      <c r="B33" s="63" t="s">
        <v>92</v>
      </c>
      <c r="C33" s="69" t="s">
        <v>83</v>
      </c>
      <c r="D33" s="4">
        <v>10.3</v>
      </c>
      <c r="E33" s="58">
        <f t="shared" si="10"/>
        <v>6</v>
      </c>
      <c r="F33" s="4">
        <v>12.05</v>
      </c>
      <c r="G33" s="58">
        <f t="shared" si="11"/>
        <v>7</v>
      </c>
      <c r="H33" s="4">
        <f t="shared" si="12"/>
        <v>22.35</v>
      </c>
      <c r="I33" s="2">
        <f t="shared" si="13"/>
        <v>8</v>
      </c>
      <c r="J33" s="23"/>
      <c r="K33" s="25">
        <v>11</v>
      </c>
      <c r="L33" s="34">
        <f t="shared" si="14"/>
        <v>10</v>
      </c>
      <c r="M33" s="34">
        <f t="shared" si="15"/>
        <v>9</v>
      </c>
      <c r="N33" s="34">
        <f t="shared" si="16"/>
        <v>12</v>
      </c>
      <c r="O33" s="34">
        <f t="shared" si="17"/>
        <v>8</v>
      </c>
      <c r="P33" s="34">
        <f t="shared" si="18"/>
        <v>21.85</v>
      </c>
      <c r="Q33" s="34">
        <f t="shared" si="19"/>
        <v>11</v>
      </c>
    </row>
    <row r="34" spans="1:17" ht="18" x14ac:dyDescent="0.25">
      <c r="A34" s="66">
        <v>40</v>
      </c>
      <c r="B34" s="63" t="s">
        <v>93</v>
      </c>
      <c r="C34" s="69" t="s">
        <v>83</v>
      </c>
      <c r="D34" s="4">
        <v>8.3000000000000007</v>
      </c>
      <c r="E34" s="58">
        <f t="shared" si="10"/>
        <v>12</v>
      </c>
      <c r="F34" s="4">
        <v>12.2</v>
      </c>
      <c r="G34" s="58">
        <f t="shared" si="11"/>
        <v>4</v>
      </c>
      <c r="H34" s="4">
        <f t="shared" si="12"/>
        <v>20.5</v>
      </c>
      <c r="I34" s="2">
        <f t="shared" si="13"/>
        <v>14</v>
      </c>
      <c r="J34" s="23"/>
      <c r="K34" s="25">
        <v>12</v>
      </c>
      <c r="L34" s="34">
        <f t="shared" si="14"/>
        <v>9.6999999999999993</v>
      </c>
      <c r="M34" s="34">
        <f t="shared" si="15"/>
        <v>10</v>
      </c>
      <c r="N34" s="34">
        <f t="shared" si="16"/>
        <v>11.9</v>
      </c>
      <c r="O34" s="34">
        <f t="shared" si="17"/>
        <v>9</v>
      </c>
      <c r="P34" s="34">
        <f t="shared" si="18"/>
        <v>21.6</v>
      </c>
      <c r="Q34" s="34">
        <f t="shared" si="19"/>
        <v>12</v>
      </c>
    </row>
    <row r="35" spans="1:17" ht="18" x14ac:dyDescent="0.25">
      <c r="A35" s="66">
        <v>41</v>
      </c>
      <c r="B35" s="63" t="s">
        <v>94</v>
      </c>
      <c r="C35" s="69" t="s">
        <v>83</v>
      </c>
      <c r="D35" s="4">
        <v>10</v>
      </c>
      <c r="E35" s="58">
        <f t="shared" si="10"/>
        <v>9</v>
      </c>
      <c r="F35" s="4">
        <v>12</v>
      </c>
      <c r="G35" s="58">
        <f t="shared" si="11"/>
        <v>8</v>
      </c>
      <c r="H35" s="4">
        <f t="shared" si="12"/>
        <v>22</v>
      </c>
      <c r="I35" s="2">
        <f t="shared" si="13"/>
        <v>10</v>
      </c>
      <c r="J35" s="23"/>
      <c r="K35" s="25">
        <v>13</v>
      </c>
      <c r="L35" s="34">
        <f t="shared" si="14"/>
        <v>9.6</v>
      </c>
      <c r="M35" s="34">
        <f t="shared" si="15"/>
        <v>11</v>
      </c>
      <c r="N35" s="34">
        <f t="shared" si="16"/>
        <v>11.9</v>
      </c>
      <c r="O35" s="34">
        <f t="shared" si="17"/>
        <v>9</v>
      </c>
      <c r="P35" s="34">
        <f t="shared" si="18"/>
        <v>21.25</v>
      </c>
      <c r="Q35" s="34">
        <f t="shared" si="19"/>
        <v>13</v>
      </c>
    </row>
    <row r="36" spans="1:17" ht="18" x14ac:dyDescent="0.25">
      <c r="A36" s="66">
        <v>42</v>
      </c>
      <c r="B36" s="63" t="s">
        <v>95</v>
      </c>
      <c r="C36" s="69" t="s">
        <v>57</v>
      </c>
      <c r="D36" s="4">
        <v>10.1</v>
      </c>
      <c r="E36" s="58">
        <f t="shared" si="10"/>
        <v>8</v>
      </c>
      <c r="F36" s="4">
        <v>12.3</v>
      </c>
      <c r="G36" s="58">
        <f t="shared" si="11"/>
        <v>3</v>
      </c>
      <c r="H36" s="4">
        <f t="shared" si="12"/>
        <v>22.4</v>
      </c>
      <c r="I36" s="2">
        <f t="shared" si="13"/>
        <v>7</v>
      </c>
      <c r="J36" s="23"/>
      <c r="K36" s="25">
        <v>14</v>
      </c>
      <c r="L36" s="34">
        <f t="shared" si="14"/>
        <v>8.3000000000000007</v>
      </c>
      <c r="M36" s="34">
        <f t="shared" si="15"/>
        <v>12</v>
      </c>
      <c r="N36" s="34">
        <f t="shared" si="16"/>
        <v>11.8</v>
      </c>
      <c r="O36" s="34">
        <f t="shared" si="17"/>
        <v>10</v>
      </c>
      <c r="P36" s="34">
        <f t="shared" si="18"/>
        <v>20.5</v>
      </c>
      <c r="Q36" s="34">
        <f t="shared" si="19"/>
        <v>14</v>
      </c>
    </row>
    <row r="37" spans="1:17" ht="18" x14ac:dyDescent="0.25">
      <c r="A37" s="66">
        <v>43</v>
      </c>
      <c r="B37" s="63" t="s">
        <v>96</v>
      </c>
      <c r="C37" s="69" t="s">
        <v>47</v>
      </c>
      <c r="D37" s="4">
        <v>0</v>
      </c>
      <c r="E37" s="58">
        <f t="shared" si="10"/>
        <v>15</v>
      </c>
      <c r="F37" s="4">
        <v>0</v>
      </c>
      <c r="G37" s="58">
        <f t="shared" si="11"/>
        <v>13</v>
      </c>
      <c r="H37" s="4">
        <f t="shared" si="12"/>
        <v>0</v>
      </c>
      <c r="I37" s="2">
        <f t="shared" si="13"/>
        <v>17</v>
      </c>
      <c r="J37" s="23"/>
      <c r="K37" s="25">
        <v>15</v>
      </c>
      <c r="L37" s="34">
        <f t="shared" si="14"/>
        <v>6.5</v>
      </c>
      <c r="M37" s="34">
        <f t="shared" si="15"/>
        <v>13</v>
      </c>
      <c r="N37" s="34">
        <f t="shared" si="16"/>
        <v>11.65</v>
      </c>
      <c r="O37" s="34">
        <f t="shared" si="17"/>
        <v>11</v>
      </c>
      <c r="P37" s="34">
        <f t="shared" si="18"/>
        <v>18.3</v>
      </c>
      <c r="Q37" s="34">
        <f t="shared" si="19"/>
        <v>15</v>
      </c>
    </row>
    <row r="38" spans="1:17" ht="18" x14ac:dyDescent="0.25">
      <c r="A38" s="66">
        <v>44</v>
      </c>
      <c r="B38" s="63" t="s">
        <v>97</v>
      </c>
      <c r="C38" s="69" t="s">
        <v>98</v>
      </c>
      <c r="D38" s="4">
        <v>11.05</v>
      </c>
      <c r="E38" s="58">
        <f t="shared" si="10"/>
        <v>2</v>
      </c>
      <c r="F38" s="4">
        <v>12.3</v>
      </c>
      <c r="G38" s="58">
        <f t="shared" si="11"/>
        <v>3</v>
      </c>
      <c r="H38" s="4">
        <f t="shared" si="12"/>
        <v>23.35</v>
      </c>
      <c r="I38" s="2">
        <f t="shared" si="13"/>
        <v>2</v>
      </c>
      <c r="J38" s="23"/>
      <c r="K38" s="25">
        <v>16</v>
      </c>
      <c r="L38" s="34">
        <f t="shared" si="14"/>
        <v>6</v>
      </c>
      <c r="M38" s="34">
        <f t="shared" si="15"/>
        <v>14</v>
      </c>
      <c r="N38" s="34">
        <f t="shared" si="16"/>
        <v>11.55</v>
      </c>
      <c r="O38" s="34">
        <f t="shared" si="17"/>
        <v>12</v>
      </c>
      <c r="P38" s="34">
        <f t="shared" si="18"/>
        <v>18.100000000000001</v>
      </c>
      <c r="Q38" s="34">
        <f t="shared" si="19"/>
        <v>16</v>
      </c>
    </row>
    <row r="39" spans="1:17" ht="18.75" thickBot="1" x14ac:dyDescent="0.3">
      <c r="A39" s="67">
        <v>45</v>
      </c>
      <c r="B39" s="68" t="s">
        <v>99</v>
      </c>
      <c r="C39" s="70" t="s">
        <v>10</v>
      </c>
      <c r="D39" s="5">
        <v>10.4</v>
      </c>
      <c r="E39" s="59">
        <f t="shared" si="10"/>
        <v>5</v>
      </c>
      <c r="F39" s="5">
        <v>12.1</v>
      </c>
      <c r="G39" s="59">
        <f t="shared" si="11"/>
        <v>6</v>
      </c>
      <c r="H39" s="5">
        <f t="shared" si="12"/>
        <v>22.5</v>
      </c>
      <c r="I39" s="3">
        <f t="shared" si="13"/>
        <v>6</v>
      </c>
      <c r="J39" s="23"/>
      <c r="K39" s="25">
        <v>17</v>
      </c>
      <c r="L39" s="34">
        <f t="shared" si="14"/>
        <v>0</v>
      </c>
      <c r="M39" s="34">
        <f t="shared" si="15"/>
        <v>15</v>
      </c>
      <c r="N39" s="34">
        <f t="shared" si="16"/>
        <v>0</v>
      </c>
      <c r="O39" s="34">
        <f t="shared" si="17"/>
        <v>13</v>
      </c>
      <c r="P39" s="34">
        <f t="shared" si="18"/>
        <v>0</v>
      </c>
      <c r="Q39" s="34">
        <f t="shared" si="19"/>
        <v>17</v>
      </c>
    </row>
  </sheetData>
  <mergeCells count="6">
    <mergeCell ref="D21:E21"/>
    <mergeCell ref="F21:G21"/>
    <mergeCell ref="H21:I21"/>
    <mergeCell ref="D2:E2"/>
    <mergeCell ref="F2:G2"/>
    <mergeCell ref="H2:I2"/>
  </mergeCells>
  <conditionalFormatting sqref="D3:I17 D22:I39">
    <cfRule type="cellIs" dxfId="47" priority="7" stopIfTrue="1" operator="equal">
      <formula>1</formula>
    </cfRule>
    <cfRule type="cellIs" dxfId="46" priority="8" stopIfTrue="1" operator="equal">
      <formula>2</formula>
    </cfRule>
    <cfRule type="cellIs" dxfId="45" priority="9" stopIfTrue="1" operator="equal">
      <formula>3</formula>
    </cfRule>
  </conditionalFormatting>
  <pageMargins left="0.7" right="0.7" top="0.75" bottom="0.75" header="0.3" footer="0.3"/>
  <pageSetup paperSize="9" scale="68" orientation="portrait" horizontalDpi="360" verticalDpi="360" r:id="rId1"/>
  <headerFooter>
    <oddHeader>&amp;C&amp;"-,Regular"&amp;20FRANK WILLIAMS COMPETITION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HK48"/>
  <sheetViews>
    <sheetView topLeftCell="A3" zoomScale="70" zoomScaleNormal="70" zoomScalePageLayoutView="50" workbookViewId="0">
      <selection activeCell="V48" sqref="V48"/>
    </sheetView>
  </sheetViews>
  <sheetFormatPr defaultColWidth="9.140625" defaultRowHeight="18" x14ac:dyDescent="0.25"/>
  <cols>
    <col min="1" max="1" width="6.85546875" style="11" customWidth="1"/>
    <col min="2" max="2" width="35.7109375" style="11" customWidth="1"/>
    <col min="3" max="3" width="23.140625" style="12" customWidth="1"/>
    <col min="4" max="4" width="17.140625" style="26" customWidth="1"/>
    <col min="5" max="5" width="17.42578125" style="26" customWidth="1"/>
    <col min="6" max="6" width="17" style="12" customWidth="1"/>
    <col min="7" max="7" width="14.7109375" style="11" customWidth="1"/>
    <col min="8" max="8" width="17.140625" style="11" customWidth="1"/>
    <col min="9" max="9" width="15.28515625" style="12" customWidth="1"/>
    <col min="10" max="10" width="17.140625" style="12" customWidth="1"/>
    <col min="11" max="17" width="10.7109375" style="11" hidden="1" customWidth="1"/>
    <col min="18" max="45" width="10.7109375" style="11" customWidth="1"/>
    <col min="46" max="219" width="9.140625" style="11"/>
    <col min="220" max="16384" width="9.140625" style="13"/>
  </cols>
  <sheetData>
    <row r="1" spans="1:219" s="22" customFormat="1" ht="33.950000000000003" customHeight="1" thickBot="1" x14ac:dyDescent="0.55000000000000004">
      <c r="A1" s="98" t="s">
        <v>102</v>
      </c>
      <c r="B1" s="99"/>
      <c r="C1" s="99"/>
      <c r="D1" s="99"/>
      <c r="E1" s="99"/>
      <c r="F1" s="99"/>
      <c r="G1" s="99"/>
      <c r="H1" s="99"/>
      <c r="I1" s="10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</row>
    <row r="2" spans="1:219" s="14" customFormat="1" ht="28.35" customHeight="1" thickBot="1" x14ac:dyDescent="0.25">
      <c r="A2" s="6" t="s">
        <v>6</v>
      </c>
      <c r="B2" s="7" t="s">
        <v>5</v>
      </c>
      <c r="C2" s="56" t="s">
        <v>3</v>
      </c>
      <c r="D2" s="94" t="s">
        <v>1</v>
      </c>
      <c r="E2" s="93"/>
      <c r="F2" s="92" t="s">
        <v>0</v>
      </c>
      <c r="G2" s="93"/>
      <c r="H2" s="94" t="s">
        <v>2</v>
      </c>
      <c r="I2" s="95"/>
      <c r="K2" s="15"/>
      <c r="L2" s="15" t="s">
        <v>1</v>
      </c>
      <c r="M2" s="15"/>
      <c r="N2" s="14" t="s">
        <v>0</v>
      </c>
      <c r="P2" s="14" t="s">
        <v>2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HD2" s="16"/>
    </row>
    <row r="3" spans="1:219" s="18" customFormat="1" ht="15.6" customHeight="1" thickBot="1" x14ac:dyDescent="0.25">
      <c r="A3" s="64" t="s">
        <v>4</v>
      </c>
      <c r="B3" s="65"/>
      <c r="C3" s="10"/>
      <c r="D3" s="60" t="s">
        <v>13</v>
      </c>
      <c r="E3" s="10" t="s">
        <v>7</v>
      </c>
      <c r="F3" s="31" t="s">
        <v>13</v>
      </c>
      <c r="G3" s="10" t="s">
        <v>7</v>
      </c>
      <c r="H3" s="33" t="s">
        <v>8</v>
      </c>
      <c r="I3" s="10" t="s">
        <v>7</v>
      </c>
      <c r="HD3" s="19"/>
    </row>
    <row r="4" spans="1:219" x14ac:dyDescent="0.25">
      <c r="A4" s="66">
        <v>81</v>
      </c>
      <c r="B4" s="63" t="s">
        <v>120</v>
      </c>
      <c r="C4" s="69" t="s">
        <v>98</v>
      </c>
      <c r="D4" s="53">
        <v>10.25</v>
      </c>
      <c r="E4" s="57">
        <f>VLOOKUP(D4,L$4:M$24,2,FALSE)</f>
        <v>3</v>
      </c>
      <c r="F4" s="53">
        <v>12.25</v>
      </c>
      <c r="G4" s="57">
        <f>VLOOKUP(F4,N$4:O$24,2,FALSE)</f>
        <v>5</v>
      </c>
      <c r="H4" s="53">
        <f>F4+D4</f>
        <v>22.5</v>
      </c>
      <c r="I4" s="32">
        <f>VLOOKUP(H4,P$4:Q$24,2,FALSE)</f>
        <v>5</v>
      </c>
      <c r="J4" s="11"/>
      <c r="K4" s="11">
        <v>1</v>
      </c>
      <c r="L4" s="11">
        <f>LARGE(D$4:D$24,$K4)</f>
        <v>10.4</v>
      </c>
      <c r="M4" s="11">
        <f>IF(L4=L3,M3,M3+1)</f>
        <v>1</v>
      </c>
      <c r="N4" s="11">
        <f>LARGE(F$4:F$24,$K4)</f>
        <v>12.6</v>
      </c>
      <c r="O4" s="11">
        <f>IF(N4=N3,O3,O3+1)</f>
        <v>1</v>
      </c>
      <c r="P4" s="11">
        <f>LARGE(H$4:H$24,$K4)</f>
        <v>22.9</v>
      </c>
      <c r="Q4" s="11">
        <f>IF(P4=P3,Q3,Q3+1)</f>
        <v>1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HD4" s="13"/>
      <c r="HE4" s="13"/>
      <c r="HF4" s="13"/>
      <c r="HG4" s="13"/>
      <c r="HH4" s="13"/>
      <c r="HI4" s="13"/>
      <c r="HJ4" s="13"/>
      <c r="HK4" s="13"/>
    </row>
    <row r="5" spans="1:219" x14ac:dyDescent="0.25">
      <c r="A5" s="66">
        <v>82</v>
      </c>
      <c r="B5" s="63" t="s">
        <v>121</v>
      </c>
      <c r="C5" s="69" t="s">
        <v>98</v>
      </c>
      <c r="D5" s="4">
        <v>10.4</v>
      </c>
      <c r="E5" s="58">
        <f t="shared" ref="E5:E24" si="0">VLOOKUP(D5,L$4:M$24,2,FALSE)</f>
        <v>1</v>
      </c>
      <c r="F5" s="4">
        <v>12.5</v>
      </c>
      <c r="G5" s="58">
        <f t="shared" ref="G5:G24" si="1">VLOOKUP(F5,N$4:O$24,2,FALSE)</f>
        <v>2</v>
      </c>
      <c r="H5" s="4">
        <f t="shared" ref="H5:H24" si="2">F5+D5</f>
        <v>22.9</v>
      </c>
      <c r="I5" s="2">
        <f t="shared" ref="I5:I24" si="3">VLOOKUP(H5,P$4:Q$24,2,FALSE)</f>
        <v>1</v>
      </c>
      <c r="J5" s="11"/>
      <c r="K5" s="11">
        <v>2</v>
      </c>
      <c r="L5" s="11">
        <f t="shared" ref="L5:L24" si="4">LARGE(D$4:D$24,$K5)</f>
        <v>10.35</v>
      </c>
      <c r="M5" s="11">
        <f t="shared" ref="M5:M24" si="5">IF(L5=L4,M4,M4+1)</f>
        <v>2</v>
      </c>
      <c r="N5" s="11">
        <f t="shared" ref="N5:N24" si="6">LARGE(F$4:F$24,$K5)</f>
        <v>12.5</v>
      </c>
      <c r="O5" s="11">
        <f t="shared" ref="O5:O24" si="7">IF(N5=N4,O4,O4+1)</f>
        <v>2</v>
      </c>
      <c r="P5" s="11">
        <f t="shared" ref="P5:P24" si="8">LARGE(H$4:H$24,$K5)</f>
        <v>22.799999999999997</v>
      </c>
      <c r="Q5" s="11">
        <f t="shared" ref="Q5:Q24" si="9">IF(P5=P4,Q4,Q4+1)</f>
        <v>2</v>
      </c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HD5" s="13"/>
      <c r="HE5" s="13"/>
      <c r="HF5" s="13"/>
      <c r="HG5" s="13"/>
      <c r="HH5" s="13"/>
      <c r="HI5" s="13"/>
      <c r="HJ5" s="13"/>
      <c r="HK5" s="13"/>
    </row>
    <row r="6" spans="1:219" x14ac:dyDescent="0.25">
      <c r="A6" s="66">
        <v>83</v>
      </c>
      <c r="B6" s="63" t="s">
        <v>122</v>
      </c>
      <c r="C6" s="69" t="s">
        <v>98</v>
      </c>
      <c r="D6" s="4">
        <v>10.199999999999999</v>
      </c>
      <c r="E6" s="58">
        <f t="shared" si="0"/>
        <v>4</v>
      </c>
      <c r="F6" s="4">
        <v>12.6</v>
      </c>
      <c r="G6" s="58">
        <f t="shared" si="1"/>
        <v>1</v>
      </c>
      <c r="H6" s="4">
        <f t="shared" si="2"/>
        <v>22.799999999999997</v>
      </c>
      <c r="I6" s="2">
        <f t="shared" si="3"/>
        <v>2</v>
      </c>
      <c r="J6" s="11"/>
      <c r="K6" s="11">
        <v>3</v>
      </c>
      <c r="L6" s="11">
        <f t="shared" si="4"/>
        <v>10.25</v>
      </c>
      <c r="M6" s="11">
        <f t="shared" si="5"/>
        <v>3</v>
      </c>
      <c r="N6" s="11">
        <f t="shared" si="6"/>
        <v>12.5</v>
      </c>
      <c r="O6" s="11">
        <f t="shared" si="7"/>
        <v>2</v>
      </c>
      <c r="P6" s="11">
        <f t="shared" si="8"/>
        <v>22.75</v>
      </c>
      <c r="Q6" s="11">
        <f t="shared" si="9"/>
        <v>3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HD6" s="13"/>
      <c r="HE6" s="13"/>
      <c r="HF6" s="13"/>
      <c r="HG6" s="13"/>
      <c r="HH6" s="13"/>
      <c r="HI6" s="13"/>
      <c r="HJ6" s="13"/>
      <c r="HK6" s="13"/>
    </row>
    <row r="7" spans="1:219" x14ac:dyDescent="0.25">
      <c r="A7" s="66">
        <v>84</v>
      </c>
      <c r="B7" s="63" t="s">
        <v>123</v>
      </c>
      <c r="C7" s="69" t="s">
        <v>98</v>
      </c>
      <c r="D7" s="4">
        <v>10.35</v>
      </c>
      <c r="E7" s="58">
        <f t="shared" si="0"/>
        <v>2</v>
      </c>
      <c r="F7" s="4">
        <v>12.25</v>
      </c>
      <c r="G7" s="58">
        <f t="shared" si="1"/>
        <v>5</v>
      </c>
      <c r="H7" s="4">
        <f t="shared" si="2"/>
        <v>22.6</v>
      </c>
      <c r="I7" s="2">
        <f t="shared" si="3"/>
        <v>4</v>
      </c>
      <c r="J7" s="11"/>
      <c r="K7" s="11">
        <v>4</v>
      </c>
      <c r="L7" s="11">
        <f t="shared" si="4"/>
        <v>10.25</v>
      </c>
      <c r="M7" s="11">
        <f t="shared" si="5"/>
        <v>3</v>
      </c>
      <c r="N7" s="11">
        <f t="shared" si="6"/>
        <v>12.35</v>
      </c>
      <c r="O7" s="11">
        <f t="shared" si="7"/>
        <v>3</v>
      </c>
      <c r="P7" s="11">
        <f t="shared" si="8"/>
        <v>22.6</v>
      </c>
      <c r="Q7" s="11">
        <f t="shared" si="9"/>
        <v>4</v>
      </c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HD7" s="13"/>
      <c r="HE7" s="13"/>
      <c r="HF7" s="13"/>
      <c r="HG7" s="13"/>
      <c r="HH7" s="13"/>
      <c r="HI7" s="13"/>
      <c r="HJ7" s="13"/>
      <c r="HK7" s="13"/>
    </row>
    <row r="8" spans="1:219" s="23" customFormat="1" x14ac:dyDescent="0.25">
      <c r="A8" s="66">
        <v>85</v>
      </c>
      <c r="B8" s="63" t="s">
        <v>124</v>
      </c>
      <c r="C8" s="69" t="s">
        <v>83</v>
      </c>
      <c r="D8" s="4">
        <v>10.15</v>
      </c>
      <c r="E8" s="58">
        <f t="shared" si="0"/>
        <v>5</v>
      </c>
      <c r="F8" s="4">
        <v>12.25</v>
      </c>
      <c r="G8" s="58">
        <f t="shared" si="1"/>
        <v>5</v>
      </c>
      <c r="H8" s="4">
        <f t="shared" si="2"/>
        <v>22.4</v>
      </c>
      <c r="I8" s="2">
        <f t="shared" si="3"/>
        <v>6</v>
      </c>
      <c r="K8" s="25">
        <v>5</v>
      </c>
      <c r="L8" s="11">
        <f t="shared" si="4"/>
        <v>10.199999999999999</v>
      </c>
      <c r="M8" s="11">
        <f t="shared" si="5"/>
        <v>4</v>
      </c>
      <c r="N8" s="11">
        <f t="shared" si="6"/>
        <v>12.3</v>
      </c>
      <c r="O8" s="11">
        <f t="shared" si="7"/>
        <v>4</v>
      </c>
      <c r="P8" s="11">
        <f t="shared" si="8"/>
        <v>22.5</v>
      </c>
      <c r="Q8" s="11">
        <f t="shared" si="9"/>
        <v>5</v>
      </c>
      <c r="HD8" s="24"/>
    </row>
    <row r="9" spans="1:219" x14ac:dyDescent="0.25">
      <c r="A9" s="66">
        <v>86</v>
      </c>
      <c r="B9" s="63" t="s">
        <v>125</v>
      </c>
      <c r="C9" s="69" t="s">
        <v>83</v>
      </c>
      <c r="D9" s="4">
        <v>9.3000000000000007</v>
      </c>
      <c r="E9" s="58">
        <f t="shared" si="0"/>
        <v>9</v>
      </c>
      <c r="F9" s="4">
        <v>12</v>
      </c>
      <c r="G9" s="58">
        <f t="shared" si="1"/>
        <v>8</v>
      </c>
      <c r="H9" s="4">
        <f t="shared" si="2"/>
        <v>21.3</v>
      </c>
      <c r="I9" s="2">
        <f t="shared" si="3"/>
        <v>12</v>
      </c>
      <c r="J9" s="11"/>
      <c r="K9" s="11">
        <v>6</v>
      </c>
      <c r="L9" s="11">
        <f t="shared" si="4"/>
        <v>10.15</v>
      </c>
      <c r="M9" s="11">
        <f t="shared" si="5"/>
        <v>5</v>
      </c>
      <c r="N9" s="11">
        <f t="shared" si="6"/>
        <v>12.25</v>
      </c>
      <c r="O9" s="11">
        <f t="shared" si="7"/>
        <v>5</v>
      </c>
      <c r="P9" s="11">
        <f t="shared" si="8"/>
        <v>22.4</v>
      </c>
      <c r="Q9" s="11">
        <f t="shared" si="9"/>
        <v>6</v>
      </c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HD9" s="13"/>
      <c r="HE9" s="13"/>
      <c r="HF9" s="13"/>
      <c r="HG9" s="13"/>
      <c r="HH9" s="13"/>
      <c r="HI9" s="13"/>
      <c r="HJ9" s="13"/>
      <c r="HK9" s="13"/>
    </row>
    <row r="10" spans="1:219" x14ac:dyDescent="0.25">
      <c r="A10" s="66">
        <v>87</v>
      </c>
      <c r="B10" s="63" t="s">
        <v>126</v>
      </c>
      <c r="C10" s="69" t="s">
        <v>12</v>
      </c>
      <c r="D10" s="4">
        <v>9.4</v>
      </c>
      <c r="E10" s="58">
        <f t="shared" si="0"/>
        <v>8</v>
      </c>
      <c r="F10" s="4">
        <v>12</v>
      </c>
      <c r="G10" s="58">
        <f t="shared" si="1"/>
        <v>8</v>
      </c>
      <c r="H10" s="4">
        <f t="shared" si="2"/>
        <v>21.4</v>
      </c>
      <c r="I10" s="2">
        <f t="shared" si="3"/>
        <v>11</v>
      </c>
      <c r="J10" s="11"/>
      <c r="K10" s="11">
        <v>7</v>
      </c>
      <c r="L10" s="11">
        <f t="shared" si="4"/>
        <v>9.85</v>
      </c>
      <c r="M10" s="11">
        <f t="shared" si="5"/>
        <v>6</v>
      </c>
      <c r="N10" s="11">
        <f t="shared" si="6"/>
        <v>12.25</v>
      </c>
      <c r="O10" s="11">
        <f t="shared" si="7"/>
        <v>5</v>
      </c>
      <c r="P10" s="11">
        <f t="shared" si="8"/>
        <v>22.15</v>
      </c>
      <c r="Q10" s="11">
        <f t="shared" si="9"/>
        <v>7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HD10" s="13"/>
      <c r="HE10" s="13"/>
      <c r="HF10" s="13"/>
      <c r="HG10" s="13"/>
      <c r="HH10" s="13"/>
      <c r="HI10" s="13"/>
      <c r="HJ10" s="13"/>
      <c r="HK10" s="13"/>
    </row>
    <row r="11" spans="1:219" x14ac:dyDescent="0.25">
      <c r="A11" s="66">
        <v>88</v>
      </c>
      <c r="B11" s="63" t="s">
        <v>127</v>
      </c>
      <c r="C11" s="69" t="s">
        <v>47</v>
      </c>
      <c r="D11" s="4">
        <v>9.15</v>
      </c>
      <c r="E11" s="58">
        <f t="shared" si="0"/>
        <v>11</v>
      </c>
      <c r="F11" s="4">
        <v>11.9</v>
      </c>
      <c r="G11" s="58">
        <f t="shared" si="1"/>
        <v>10</v>
      </c>
      <c r="H11" s="4">
        <f t="shared" si="2"/>
        <v>21.05</v>
      </c>
      <c r="I11" s="2">
        <f t="shared" si="3"/>
        <v>14</v>
      </c>
      <c r="J11" s="11"/>
      <c r="K11" s="11">
        <v>8</v>
      </c>
      <c r="L11" s="11">
        <f t="shared" si="4"/>
        <v>9.85</v>
      </c>
      <c r="M11" s="11">
        <f t="shared" si="5"/>
        <v>6</v>
      </c>
      <c r="N11" s="11">
        <f t="shared" si="6"/>
        <v>12.25</v>
      </c>
      <c r="O11" s="11">
        <f t="shared" si="7"/>
        <v>5</v>
      </c>
      <c r="P11" s="11">
        <f t="shared" si="8"/>
        <v>22</v>
      </c>
      <c r="Q11" s="11">
        <f t="shared" si="9"/>
        <v>8</v>
      </c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HD11" s="13"/>
      <c r="HE11" s="13"/>
      <c r="HF11" s="13"/>
      <c r="HG11" s="13"/>
      <c r="HH11" s="13"/>
      <c r="HI11" s="13"/>
      <c r="HJ11" s="13"/>
      <c r="HK11" s="13"/>
    </row>
    <row r="12" spans="1:219" x14ac:dyDescent="0.25">
      <c r="A12" s="66">
        <v>89</v>
      </c>
      <c r="B12" s="63" t="s">
        <v>128</v>
      </c>
      <c r="C12" s="69" t="s">
        <v>47</v>
      </c>
      <c r="D12" s="4">
        <v>9.85</v>
      </c>
      <c r="E12" s="58">
        <f t="shared" si="0"/>
        <v>6</v>
      </c>
      <c r="F12" s="4">
        <v>12.15</v>
      </c>
      <c r="G12" s="58">
        <f t="shared" si="1"/>
        <v>6</v>
      </c>
      <c r="H12" s="4">
        <f t="shared" si="2"/>
        <v>22</v>
      </c>
      <c r="I12" s="2">
        <f t="shared" si="3"/>
        <v>8</v>
      </c>
      <c r="J12" s="11"/>
      <c r="K12" s="11">
        <v>9</v>
      </c>
      <c r="L12" s="11">
        <f t="shared" si="4"/>
        <v>9.4499999999999993</v>
      </c>
      <c r="M12" s="11">
        <f t="shared" si="5"/>
        <v>7</v>
      </c>
      <c r="N12" s="11">
        <f t="shared" si="6"/>
        <v>12.15</v>
      </c>
      <c r="O12" s="11">
        <f t="shared" si="7"/>
        <v>6</v>
      </c>
      <c r="P12" s="11">
        <f t="shared" si="8"/>
        <v>21.6</v>
      </c>
      <c r="Q12" s="11">
        <f t="shared" si="9"/>
        <v>9</v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HD12" s="13"/>
      <c r="HE12" s="13"/>
      <c r="HF12" s="13"/>
      <c r="HG12" s="13"/>
      <c r="HH12" s="13"/>
      <c r="HI12" s="13"/>
      <c r="HJ12" s="13"/>
      <c r="HK12" s="13"/>
    </row>
    <row r="13" spans="1:219" x14ac:dyDescent="0.25">
      <c r="A13" s="66">
        <v>90</v>
      </c>
      <c r="B13" s="63" t="s">
        <v>129</v>
      </c>
      <c r="C13" s="69" t="s">
        <v>47</v>
      </c>
      <c r="D13" s="4">
        <v>8.75</v>
      </c>
      <c r="E13" s="58">
        <f t="shared" si="0"/>
        <v>13</v>
      </c>
      <c r="F13" s="4">
        <v>12.05</v>
      </c>
      <c r="G13" s="58">
        <f t="shared" si="1"/>
        <v>7</v>
      </c>
      <c r="H13" s="4">
        <f t="shared" si="2"/>
        <v>20.8</v>
      </c>
      <c r="I13" s="2">
        <f t="shared" si="3"/>
        <v>16</v>
      </c>
      <c r="J13" s="11"/>
      <c r="K13" s="11">
        <v>10</v>
      </c>
      <c r="L13" s="11">
        <f t="shared" si="4"/>
        <v>9.4</v>
      </c>
      <c r="M13" s="11">
        <f t="shared" si="5"/>
        <v>8</v>
      </c>
      <c r="N13" s="11">
        <f t="shared" si="6"/>
        <v>12.15</v>
      </c>
      <c r="O13" s="11">
        <f t="shared" si="7"/>
        <v>6</v>
      </c>
      <c r="P13" s="11">
        <f t="shared" si="8"/>
        <v>21.450000000000003</v>
      </c>
      <c r="Q13" s="11">
        <f t="shared" si="9"/>
        <v>10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HD13" s="13"/>
      <c r="HE13" s="13"/>
      <c r="HF13" s="13"/>
      <c r="HG13" s="13"/>
      <c r="HH13" s="13"/>
      <c r="HI13" s="13"/>
      <c r="HJ13" s="13"/>
      <c r="HK13" s="13"/>
    </row>
    <row r="14" spans="1:219" x14ac:dyDescent="0.25">
      <c r="A14" s="66">
        <v>91</v>
      </c>
      <c r="B14" s="63" t="s">
        <v>130</v>
      </c>
      <c r="C14" s="69" t="s">
        <v>10</v>
      </c>
      <c r="D14" s="4">
        <v>9.85</v>
      </c>
      <c r="E14" s="58">
        <f t="shared" si="0"/>
        <v>6</v>
      </c>
      <c r="F14" s="4">
        <v>12.3</v>
      </c>
      <c r="G14" s="58">
        <f t="shared" si="1"/>
        <v>4</v>
      </c>
      <c r="H14" s="4">
        <f t="shared" si="2"/>
        <v>22.15</v>
      </c>
      <c r="I14" s="2">
        <f t="shared" si="3"/>
        <v>7</v>
      </c>
      <c r="J14" s="11"/>
      <c r="K14" s="11">
        <v>11</v>
      </c>
      <c r="L14" s="11">
        <f t="shared" si="4"/>
        <v>9.4</v>
      </c>
      <c r="M14" s="11">
        <f t="shared" si="5"/>
        <v>8</v>
      </c>
      <c r="N14" s="11">
        <f t="shared" si="6"/>
        <v>12.05</v>
      </c>
      <c r="O14" s="11">
        <f t="shared" si="7"/>
        <v>7</v>
      </c>
      <c r="P14" s="11">
        <f t="shared" si="8"/>
        <v>21.45</v>
      </c>
      <c r="Q14" s="11">
        <f t="shared" si="9"/>
        <v>10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HD14" s="13"/>
      <c r="HE14" s="13"/>
      <c r="HF14" s="13"/>
      <c r="HG14" s="13"/>
      <c r="HH14" s="13"/>
      <c r="HI14" s="13"/>
      <c r="HJ14" s="13"/>
      <c r="HK14" s="13"/>
    </row>
    <row r="15" spans="1:219" x14ac:dyDescent="0.25">
      <c r="A15" s="66">
        <v>92</v>
      </c>
      <c r="B15" s="63" t="s">
        <v>131</v>
      </c>
      <c r="C15" s="69" t="s">
        <v>10</v>
      </c>
      <c r="D15" s="4">
        <v>9.25</v>
      </c>
      <c r="E15" s="58">
        <f t="shared" si="0"/>
        <v>10</v>
      </c>
      <c r="F15" s="4">
        <v>12.15</v>
      </c>
      <c r="G15" s="58">
        <f t="shared" si="1"/>
        <v>6</v>
      </c>
      <c r="H15" s="4">
        <f t="shared" si="2"/>
        <v>21.4</v>
      </c>
      <c r="I15" s="2">
        <f t="shared" si="3"/>
        <v>11</v>
      </c>
      <c r="J15" s="11"/>
      <c r="K15" s="11">
        <v>12</v>
      </c>
      <c r="L15" s="11">
        <f t="shared" si="4"/>
        <v>9.3000000000000007</v>
      </c>
      <c r="M15" s="11">
        <f t="shared" si="5"/>
        <v>9</v>
      </c>
      <c r="N15" s="11">
        <f t="shared" si="6"/>
        <v>12.05</v>
      </c>
      <c r="O15" s="11">
        <f t="shared" si="7"/>
        <v>7</v>
      </c>
      <c r="P15" s="11">
        <f t="shared" si="8"/>
        <v>21.4</v>
      </c>
      <c r="Q15" s="11">
        <f t="shared" si="9"/>
        <v>11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HD15" s="13"/>
      <c r="HE15" s="13"/>
      <c r="HF15" s="13"/>
      <c r="HG15" s="13"/>
      <c r="HH15" s="13"/>
      <c r="HI15" s="13"/>
      <c r="HJ15" s="13"/>
      <c r="HK15" s="13"/>
    </row>
    <row r="16" spans="1:219" x14ac:dyDescent="0.25">
      <c r="A16" s="66">
        <v>93</v>
      </c>
      <c r="B16" s="63" t="s">
        <v>132</v>
      </c>
      <c r="C16" s="69" t="s">
        <v>9</v>
      </c>
      <c r="D16" s="4">
        <v>9.25</v>
      </c>
      <c r="E16" s="58">
        <f t="shared" si="0"/>
        <v>10</v>
      </c>
      <c r="F16" s="4">
        <v>12.35</v>
      </c>
      <c r="G16" s="58">
        <f t="shared" si="1"/>
        <v>3</v>
      </c>
      <c r="H16" s="4">
        <f t="shared" si="2"/>
        <v>21.6</v>
      </c>
      <c r="I16" s="2">
        <f t="shared" si="3"/>
        <v>9</v>
      </c>
      <c r="J16" s="11"/>
      <c r="K16" s="11">
        <v>13</v>
      </c>
      <c r="L16" s="11">
        <f t="shared" si="4"/>
        <v>9.25</v>
      </c>
      <c r="M16" s="11">
        <f t="shared" si="5"/>
        <v>10</v>
      </c>
      <c r="N16" s="11">
        <f t="shared" si="6"/>
        <v>12</v>
      </c>
      <c r="O16" s="11">
        <f t="shared" si="7"/>
        <v>8</v>
      </c>
      <c r="P16" s="11">
        <f t="shared" si="8"/>
        <v>21.4</v>
      </c>
      <c r="Q16" s="11">
        <f t="shared" si="9"/>
        <v>11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HD16" s="13"/>
      <c r="HE16" s="13"/>
      <c r="HF16" s="13"/>
      <c r="HG16" s="13"/>
      <c r="HH16" s="13"/>
      <c r="HI16" s="13"/>
      <c r="HJ16" s="13"/>
      <c r="HK16" s="13"/>
    </row>
    <row r="17" spans="1:219" x14ac:dyDescent="0.25">
      <c r="A17" s="66">
        <v>94</v>
      </c>
      <c r="B17" s="63" t="s">
        <v>133</v>
      </c>
      <c r="C17" s="69" t="s">
        <v>9</v>
      </c>
      <c r="D17" s="4">
        <v>7.8</v>
      </c>
      <c r="E17" s="58">
        <f t="shared" si="0"/>
        <v>14</v>
      </c>
      <c r="F17" s="4">
        <v>11.3</v>
      </c>
      <c r="G17" s="58">
        <f t="shared" si="1"/>
        <v>11</v>
      </c>
      <c r="H17" s="4">
        <f t="shared" si="2"/>
        <v>19.100000000000001</v>
      </c>
      <c r="I17" s="2">
        <f t="shared" si="3"/>
        <v>17</v>
      </c>
      <c r="J17" s="11"/>
      <c r="K17" s="11">
        <v>14</v>
      </c>
      <c r="L17" s="11">
        <f t="shared" si="4"/>
        <v>9.25</v>
      </c>
      <c r="M17" s="11">
        <f t="shared" si="5"/>
        <v>10</v>
      </c>
      <c r="N17" s="11">
        <f t="shared" si="6"/>
        <v>12</v>
      </c>
      <c r="O17" s="11">
        <f t="shared" si="7"/>
        <v>8</v>
      </c>
      <c r="P17" s="11">
        <f t="shared" si="8"/>
        <v>21.3</v>
      </c>
      <c r="Q17" s="11">
        <f t="shared" si="9"/>
        <v>12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HD17" s="13"/>
      <c r="HE17" s="13"/>
      <c r="HF17" s="13"/>
      <c r="HG17" s="13"/>
      <c r="HH17" s="13"/>
      <c r="HI17" s="13"/>
      <c r="HJ17" s="13"/>
      <c r="HK17" s="13"/>
    </row>
    <row r="18" spans="1:219" x14ac:dyDescent="0.25">
      <c r="A18" s="66">
        <v>18</v>
      </c>
      <c r="B18" s="63" t="s">
        <v>134</v>
      </c>
      <c r="C18" s="69" t="s">
        <v>9</v>
      </c>
      <c r="D18" s="4">
        <v>9.25</v>
      </c>
      <c r="E18" s="58">
        <f t="shared" si="0"/>
        <v>10</v>
      </c>
      <c r="F18" s="4">
        <v>11.9</v>
      </c>
      <c r="G18" s="58">
        <f t="shared" si="1"/>
        <v>10</v>
      </c>
      <c r="H18" s="4">
        <f t="shared" si="2"/>
        <v>21.15</v>
      </c>
      <c r="I18" s="2">
        <f t="shared" si="3"/>
        <v>13</v>
      </c>
      <c r="J18" s="11"/>
      <c r="K18" s="11">
        <v>15</v>
      </c>
      <c r="L18" s="11">
        <f t="shared" si="4"/>
        <v>9.25</v>
      </c>
      <c r="M18" s="11">
        <f t="shared" si="5"/>
        <v>10</v>
      </c>
      <c r="N18" s="11">
        <f t="shared" si="6"/>
        <v>12</v>
      </c>
      <c r="O18" s="11">
        <f t="shared" si="7"/>
        <v>8</v>
      </c>
      <c r="P18" s="11">
        <f t="shared" si="8"/>
        <v>21.15</v>
      </c>
      <c r="Q18" s="11">
        <f t="shared" si="9"/>
        <v>13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HD18" s="13"/>
      <c r="HE18" s="13"/>
      <c r="HF18" s="13"/>
      <c r="HG18" s="13"/>
      <c r="HH18" s="13"/>
      <c r="HI18" s="13"/>
      <c r="HJ18" s="13"/>
      <c r="HK18" s="13"/>
    </row>
    <row r="19" spans="1:219" x14ac:dyDescent="0.25">
      <c r="A19" s="66">
        <v>95</v>
      </c>
      <c r="B19" s="63" t="s">
        <v>135</v>
      </c>
      <c r="C19" s="69" t="s">
        <v>11</v>
      </c>
      <c r="D19" s="4">
        <v>9</v>
      </c>
      <c r="E19" s="58">
        <f t="shared" si="0"/>
        <v>12</v>
      </c>
      <c r="F19" s="4">
        <v>11.95</v>
      </c>
      <c r="G19" s="58">
        <f t="shared" si="1"/>
        <v>9</v>
      </c>
      <c r="H19" s="4">
        <f t="shared" si="2"/>
        <v>20.95</v>
      </c>
      <c r="I19" s="2">
        <f t="shared" si="3"/>
        <v>15</v>
      </c>
      <c r="J19" s="11"/>
      <c r="K19" s="11">
        <v>16</v>
      </c>
      <c r="L19" s="11">
        <f t="shared" si="4"/>
        <v>9.15</v>
      </c>
      <c r="M19" s="11">
        <f t="shared" si="5"/>
        <v>11</v>
      </c>
      <c r="N19" s="11">
        <f t="shared" si="6"/>
        <v>11.95</v>
      </c>
      <c r="O19" s="11">
        <f t="shared" si="7"/>
        <v>9</v>
      </c>
      <c r="P19" s="11">
        <f t="shared" si="8"/>
        <v>21.05</v>
      </c>
      <c r="Q19" s="11">
        <f t="shared" si="9"/>
        <v>14</v>
      </c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HD19" s="13"/>
      <c r="HE19" s="13"/>
      <c r="HF19" s="13"/>
      <c r="HG19" s="13"/>
      <c r="HH19" s="13"/>
      <c r="HI19" s="13"/>
      <c r="HJ19" s="13"/>
      <c r="HK19" s="13"/>
    </row>
    <row r="20" spans="1:219" x14ac:dyDescent="0.25">
      <c r="A20" s="66">
        <v>96</v>
      </c>
      <c r="B20" s="63" t="s">
        <v>136</v>
      </c>
      <c r="C20" s="69" t="s">
        <v>11</v>
      </c>
      <c r="D20" s="4">
        <v>0</v>
      </c>
      <c r="E20" s="58">
        <f t="shared" si="0"/>
        <v>15</v>
      </c>
      <c r="F20" s="4">
        <v>0</v>
      </c>
      <c r="G20" s="58">
        <f t="shared" si="1"/>
        <v>12</v>
      </c>
      <c r="H20" s="4">
        <f t="shared" si="2"/>
        <v>0</v>
      </c>
      <c r="I20" s="2">
        <f t="shared" si="3"/>
        <v>19</v>
      </c>
      <c r="J20" s="11"/>
      <c r="K20" s="11">
        <v>17</v>
      </c>
      <c r="L20" s="11">
        <f t="shared" si="4"/>
        <v>9</v>
      </c>
      <c r="M20" s="11">
        <f t="shared" si="5"/>
        <v>12</v>
      </c>
      <c r="N20" s="11">
        <f t="shared" si="6"/>
        <v>11.9</v>
      </c>
      <c r="O20" s="11">
        <f t="shared" si="7"/>
        <v>10</v>
      </c>
      <c r="P20" s="11">
        <f t="shared" si="8"/>
        <v>20.95</v>
      </c>
      <c r="Q20" s="11">
        <f t="shared" si="9"/>
        <v>15</v>
      </c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HD20" s="13"/>
      <c r="HE20" s="13"/>
      <c r="HF20" s="13"/>
      <c r="HG20" s="13"/>
      <c r="HH20" s="13"/>
      <c r="HI20" s="13"/>
      <c r="HJ20" s="13"/>
      <c r="HK20" s="13"/>
    </row>
    <row r="21" spans="1:219" x14ac:dyDescent="0.25">
      <c r="A21" s="66">
        <v>97</v>
      </c>
      <c r="B21" s="63" t="s">
        <v>137</v>
      </c>
      <c r="C21" s="69" t="s">
        <v>11</v>
      </c>
      <c r="D21" s="4">
        <v>9.4</v>
      </c>
      <c r="E21" s="58">
        <f t="shared" si="0"/>
        <v>8</v>
      </c>
      <c r="F21" s="4">
        <v>12.05</v>
      </c>
      <c r="G21" s="58">
        <f t="shared" si="1"/>
        <v>7</v>
      </c>
      <c r="H21" s="4">
        <f t="shared" si="2"/>
        <v>21.450000000000003</v>
      </c>
      <c r="I21" s="2">
        <f t="shared" si="3"/>
        <v>10</v>
      </c>
      <c r="J21" s="11"/>
      <c r="K21" s="11">
        <v>18</v>
      </c>
      <c r="L21" s="11">
        <f t="shared" si="4"/>
        <v>8.75</v>
      </c>
      <c r="M21" s="11">
        <f t="shared" si="5"/>
        <v>13</v>
      </c>
      <c r="N21" s="11">
        <f t="shared" si="6"/>
        <v>11.9</v>
      </c>
      <c r="O21" s="11">
        <f t="shared" si="7"/>
        <v>10</v>
      </c>
      <c r="P21" s="11">
        <f t="shared" si="8"/>
        <v>20.8</v>
      </c>
      <c r="Q21" s="11">
        <f t="shared" si="9"/>
        <v>16</v>
      </c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HD21" s="13"/>
      <c r="HE21" s="13"/>
      <c r="HF21" s="13"/>
      <c r="HG21" s="13"/>
      <c r="HH21" s="13"/>
      <c r="HI21" s="13"/>
      <c r="HJ21" s="13"/>
      <c r="HK21" s="13"/>
    </row>
    <row r="22" spans="1:219" x14ac:dyDescent="0.25">
      <c r="A22" s="66">
        <v>98</v>
      </c>
      <c r="B22" s="63" t="s">
        <v>138</v>
      </c>
      <c r="C22" s="69" t="s">
        <v>11</v>
      </c>
      <c r="D22" s="4">
        <v>10.25</v>
      </c>
      <c r="E22" s="58">
        <f t="shared" si="0"/>
        <v>3</v>
      </c>
      <c r="F22" s="4">
        <v>12.5</v>
      </c>
      <c r="G22" s="58">
        <f t="shared" si="1"/>
        <v>2</v>
      </c>
      <c r="H22" s="4">
        <f t="shared" si="2"/>
        <v>22.75</v>
      </c>
      <c r="I22" s="2">
        <f t="shared" si="3"/>
        <v>3</v>
      </c>
      <c r="J22" s="11"/>
      <c r="K22" s="11">
        <v>19</v>
      </c>
      <c r="L22" s="11">
        <f t="shared" si="4"/>
        <v>7.8</v>
      </c>
      <c r="M22" s="11">
        <f t="shared" si="5"/>
        <v>14</v>
      </c>
      <c r="N22" s="11">
        <f t="shared" si="6"/>
        <v>11.9</v>
      </c>
      <c r="O22" s="11">
        <f t="shared" si="7"/>
        <v>10</v>
      </c>
      <c r="P22" s="11">
        <f t="shared" si="8"/>
        <v>19.100000000000001</v>
      </c>
      <c r="Q22" s="11">
        <f t="shared" si="9"/>
        <v>17</v>
      </c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HD22" s="13"/>
      <c r="HE22" s="13"/>
      <c r="HF22" s="13"/>
      <c r="HG22" s="13"/>
      <c r="HH22" s="13"/>
      <c r="HI22" s="13"/>
      <c r="HJ22" s="13"/>
      <c r="HK22" s="13"/>
    </row>
    <row r="23" spans="1:219" x14ac:dyDescent="0.25">
      <c r="A23" s="66">
        <v>99</v>
      </c>
      <c r="B23" s="63" t="s">
        <v>139</v>
      </c>
      <c r="C23" s="69" t="s">
        <v>57</v>
      </c>
      <c r="D23" s="4">
        <v>9.4499999999999993</v>
      </c>
      <c r="E23" s="58">
        <f t="shared" si="0"/>
        <v>7</v>
      </c>
      <c r="F23" s="4">
        <v>12</v>
      </c>
      <c r="G23" s="58">
        <f t="shared" si="1"/>
        <v>8</v>
      </c>
      <c r="H23" s="4">
        <f t="shared" si="2"/>
        <v>21.45</v>
      </c>
      <c r="I23" s="2">
        <f t="shared" si="3"/>
        <v>10</v>
      </c>
      <c r="J23" s="11"/>
      <c r="K23" s="11">
        <v>20</v>
      </c>
      <c r="L23" s="11">
        <f t="shared" si="4"/>
        <v>0</v>
      </c>
      <c r="M23" s="11">
        <f t="shared" si="5"/>
        <v>15</v>
      </c>
      <c r="N23" s="11">
        <f t="shared" si="6"/>
        <v>11.3</v>
      </c>
      <c r="O23" s="11">
        <f t="shared" si="7"/>
        <v>11</v>
      </c>
      <c r="P23" s="11">
        <f t="shared" si="8"/>
        <v>11.9</v>
      </c>
      <c r="Q23" s="11">
        <f t="shared" si="9"/>
        <v>18</v>
      </c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HD23" s="13"/>
      <c r="HE23" s="13"/>
      <c r="HF23" s="13"/>
      <c r="HG23" s="13"/>
      <c r="HH23" s="13"/>
      <c r="HI23" s="13"/>
      <c r="HJ23" s="13"/>
      <c r="HK23" s="13"/>
    </row>
    <row r="24" spans="1:219" ht="18.75" thickBot="1" x14ac:dyDescent="0.3">
      <c r="A24" s="67">
        <v>100</v>
      </c>
      <c r="B24" s="68" t="s">
        <v>140</v>
      </c>
      <c r="C24" s="70" t="s">
        <v>57</v>
      </c>
      <c r="D24" s="5">
        <v>0</v>
      </c>
      <c r="E24" s="59">
        <f t="shared" si="0"/>
        <v>15</v>
      </c>
      <c r="F24" s="5">
        <v>11.9</v>
      </c>
      <c r="G24" s="59">
        <f t="shared" si="1"/>
        <v>10</v>
      </c>
      <c r="H24" s="5">
        <f t="shared" si="2"/>
        <v>11.9</v>
      </c>
      <c r="I24" s="3">
        <f t="shared" si="3"/>
        <v>18</v>
      </c>
      <c r="J24" s="11"/>
      <c r="K24" s="11">
        <v>21</v>
      </c>
      <c r="L24" s="11">
        <f t="shared" si="4"/>
        <v>0</v>
      </c>
      <c r="M24" s="11">
        <f t="shared" si="5"/>
        <v>15</v>
      </c>
      <c r="N24" s="11">
        <f t="shared" si="6"/>
        <v>0</v>
      </c>
      <c r="O24" s="11">
        <f t="shared" si="7"/>
        <v>12</v>
      </c>
      <c r="P24" s="11">
        <f t="shared" si="8"/>
        <v>0</v>
      </c>
      <c r="Q24" s="11">
        <f t="shared" si="9"/>
        <v>19</v>
      </c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HD24" s="13"/>
      <c r="HE24" s="13"/>
      <c r="HF24" s="13"/>
      <c r="HG24" s="13"/>
      <c r="HH24" s="13"/>
      <c r="HI24" s="13"/>
      <c r="HJ24" s="13"/>
      <c r="HK24" s="13"/>
    </row>
    <row r="25" spans="1:219" ht="14.25" customHeight="1" thickBot="1" x14ac:dyDescent="0.3"/>
    <row r="26" spans="1:219" s="22" customFormat="1" ht="35.85" customHeight="1" thickBot="1" x14ac:dyDescent="0.55000000000000004">
      <c r="A26" s="98" t="s">
        <v>103</v>
      </c>
      <c r="B26" s="99"/>
      <c r="C26" s="99"/>
      <c r="D26" s="99"/>
      <c r="E26" s="99"/>
      <c r="F26" s="99"/>
      <c r="G26" s="99"/>
      <c r="H26" s="99"/>
      <c r="I26" s="100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</row>
    <row r="27" spans="1:219" s="14" customFormat="1" ht="29.45" customHeight="1" thickBot="1" x14ac:dyDescent="0.25">
      <c r="A27" s="6" t="s">
        <v>6</v>
      </c>
      <c r="B27" s="7" t="s">
        <v>5</v>
      </c>
      <c r="C27" s="55" t="s">
        <v>3</v>
      </c>
      <c r="D27" s="94" t="s">
        <v>1</v>
      </c>
      <c r="E27" s="93"/>
      <c r="F27" s="96" t="s">
        <v>0</v>
      </c>
      <c r="G27" s="97"/>
      <c r="H27" s="94" t="s">
        <v>2</v>
      </c>
      <c r="I27" s="95"/>
      <c r="K27" s="15"/>
      <c r="L27" s="15" t="s">
        <v>1</v>
      </c>
      <c r="M27" s="15"/>
      <c r="N27" s="14" t="s">
        <v>0</v>
      </c>
      <c r="P27" s="14" t="s">
        <v>2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HD27" s="16"/>
    </row>
    <row r="28" spans="1:219" s="18" customFormat="1" ht="18.75" thickBot="1" x14ac:dyDescent="0.25">
      <c r="A28" s="64" t="s">
        <v>4</v>
      </c>
      <c r="B28" s="65"/>
      <c r="C28" s="10"/>
      <c r="D28" s="60" t="s">
        <v>13</v>
      </c>
      <c r="E28" s="10" t="s">
        <v>7</v>
      </c>
      <c r="F28" s="31" t="s">
        <v>13</v>
      </c>
      <c r="G28" s="10" t="s">
        <v>7</v>
      </c>
      <c r="H28" s="33" t="s">
        <v>8</v>
      </c>
      <c r="I28" s="10" t="s">
        <v>7</v>
      </c>
      <c r="HD28" s="19"/>
    </row>
    <row r="29" spans="1:219" x14ac:dyDescent="0.25">
      <c r="A29" s="66">
        <v>61</v>
      </c>
      <c r="B29" s="63" t="s">
        <v>112</v>
      </c>
      <c r="C29" s="69" t="s">
        <v>98</v>
      </c>
      <c r="D29" s="53">
        <v>0</v>
      </c>
      <c r="E29" s="57">
        <f>VLOOKUP(D29,L$29:M$47,2,FALSE)</f>
        <v>15</v>
      </c>
      <c r="F29" s="53">
        <v>0</v>
      </c>
      <c r="G29" s="57">
        <f>VLOOKUP(F29,N$29:O$47,2,FALSE)</f>
        <v>13</v>
      </c>
      <c r="H29" s="53">
        <f>F29+D29</f>
        <v>0</v>
      </c>
      <c r="I29" s="32">
        <f>VLOOKUP(H29,P$29:Q$47,2,FALSE)</f>
        <v>17</v>
      </c>
      <c r="J29" s="11"/>
      <c r="K29" s="11">
        <v>1</v>
      </c>
      <c r="L29" s="11">
        <f>LARGE(D$29:D$47,$K29)</f>
        <v>11.9</v>
      </c>
      <c r="M29" s="11">
        <f>IF(L29=L28,M28,M28+1)</f>
        <v>1</v>
      </c>
      <c r="N29" s="11">
        <f>LARGE(F$29:F$47,$K29)</f>
        <v>13.05</v>
      </c>
      <c r="O29" s="11">
        <f>IF(N29=N28,O28,O28+1)</f>
        <v>1</v>
      </c>
      <c r="P29" s="11">
        <f>LARGE(H$29:H$47,$K29)</f>
        <v>24.950000000000003</v>
      </c>
      <c r="Q29" s="11">
        <f>IF(P29=P28,Q28,Q28+1)</f>
        <v>1</v>
      </c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HD29" s="13"/>
      <c r="HE29" s="13"/>
      <c r="HF29" s="13"/>
      <c r="HG29" s="13"/>
      <c r="HH29" s="13"/>
      <c r="HI29" s="13"/>
      <c r="HJ29" s="13"/>
      <c r="HK29" s="13"/>
    </row>
    <row r="30" spans="1:219" x14ac:dyDescent="0.25">
      <c r="A30" s="66">
        <v>62</v>
      </c>
      <c r="B30" s="63" t="s">
        <v>111</v>
      </c>
      <c r="C30" s="69" t="s">
        <v>98</v>
      </c>
      <c r="D30" s="4">
        <v>10.1</v>
      </c>
      <c r="E30" s="58">
        <f t="shared" ref="E30:E47" si="10">VLOOKUP(D30,L$29:M$47,2,FALSE)</f>
        <v>11</v>
      </c>
      <c r="F30" s="4">
        <v>12.45</v>
      </c>
      <c r="G30" s="58">
        <f t="shared" ref="G30:G47" si="11">VLOOKUP(F30,N$29:O$47,2,FALSE)</f>
        <v>4</v>
      </c>
      <c r="H30" s="4">
        <f t="shared" ref="H30:H47" si="12">F30+D30</f>
        <v>22.549999999999997</v>
      </c>
      <c r="I30" s="2">
        <f t="shared" ref="I30:I47" si="13">VLOOKUP(H30,P$29:Q$47,2,FALSE)</f>
        <v>12</v>
      </c>
      <c r="J30" s="11"/>
      <c r="K30" s="11">
        <v>2</v>
      </c>
      <c r="L30" s="11">
        <f t="shared" ref="L30:L47" si="14">LARGE(D$29:D$47,$K30)</f>
        <v>11.85</v>
      </c>
      <c r="M30" s="11">
        <f t="shared" ref="M30:M47" si="15">IF(L30=L29,M29,M29+1)</f>
        <v>2</v>
      </c>
      <c r="N30" s="11">
        <f t="shared" ref="N30:N47" si="16">LARGE(F$29:F$47,$K30)</f>
        <v>12.65</v>
      </c>
      <c r="O30" s="11">
        <f t="shared" ref="O30:O47" si="17">IF(N30=N29,O29,O29+1)</f>
        <v>2</v>
      </c>
      <c r="P30" s="11">
        <f t="shared" ref="P30:P47" si="18">LARGE(H$29:H$47,$K30)</f>
        <v>24.4</v>
      </c>
      <c r="Q30" s="11">
        <f t="shared" ref="Q30:Q47" si="19">IF(P30=P29,Q29,Q29+1)</f>
        <v>2</v>
      </c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HD30" s="13"/>
      <c r="HE30" s="13"/>
      <c r="HF30" s="13"/>
      <c r="HG30" s="13"/>
      <c r="HH30" s="13"/>
      <c r="HI30" s="13"/>
      <c r="HJ30" s="13"/>
      <c r="HK30" s="13"/>
    </row>
    <row r="31" spans="1:219" x14ac:dyDescent="0.25">
      <c r="A31" s="66">
        <v>64</v>
      </c>
      <c r="B31" s="63" t="s">
        <v>110</v>
      </c>
      <c r="C31" s="69" t="s">
        <v>98</v>
      </c>
      <c r="D31" s="4">
        <v>11.9</v>
      </c>
      <c r="E31" s="58">
        <f t="shared" si="10"/>
        <v>1</v>
      </c>
      <c r="F31" s="4">
        <v>13.05</v>
      </c>
      <c r="G31" s="58">
        <f t="shared" si="11"/>
        <v>1</v>
      </c>
      <c r="H31" s="4">
        <f t="shared" si="12"/>
        <v>24.950000000000003</v>
      </c>
      <c r="I31" s="2">
        <f t="shared" si="13"/>
        <v>1</v>
      </c>
      <c r="J31" s="11"/>
      <c r="K31" s="11">
        <v>3</v>
      </c>
      <c r="L31" s="11">
        <f t="shared" si="14"/>
        <v>11.6</v>
      </c>
      <c r="M31" s="11">
        <f t="shared" si="15"/>
        <v>3</v>
      </c>
      <c r="N31" s="11">
        <f t="shared" si="16"/>
        <v>12.55</v>
      </c>
      <c r="O31" s="11">
        <f t="shared" si="17"/>
        <v>3</v>
      </c>
      <c r="P31" s="11">
        <f t="shared" si="18"/>
        <v>24.25</v>
      </c>
      <c r="Q31" s="11">
        <f t="shared" si="19"/>
        <v>3</v>
      </c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HD31" s="13"/>
      <c r="HE31" s="13"/>
      <c r="HF31" s="13"/>
      <c r="HG31" s="13"/>
      <c r="HH31" s="13"/>
      <c r="HI31" s="13"/>
      <c r="HJ31" s="13"/>
      <c r="HK31" s="13"/>
    </row>
    <row r="32" spans="1:219" x14ac:dyDescent="0.25">
      <c r="A32" s="66">
        <v>65</v>
      </c>
      <c r="B32" s="63" t="s">
        <v>109</v>
      </c>
      <c r="C32" s="69" t="s">
        <v>98</v>
      </c>
      <c r="D32" s="4">
        <v>11.6</v>
      </c>
      <c r="E32" s="58">
        <f t="shared" si="10"/>
        <v>3</v>
      </c>
      <c r="F32" s="4">
        <v>12.65</v>
      </c>
      <c r="G32" s="58">
        <f t="shared" si="11"/>
        <v>2</v>
      </c>
      <c r="H32" s="4">
        <f t="shared" si="12"/>
        <v>24.25</v>
      </c>
      <c r="I32" s="2">
        <f t="shared" si="13"/>
        <v>3</v>
      </c>
      <c r="J32" s="11"/>
      <c r="K32" s="11">
        <v>4</v>
      </c>
      <c r="L32" s="11">
        <f t="shared" si="14"/>
        <v>11.55</v>
      </c>
      <c r="M32" s="11">
        <f t="shared" si="15"/>
        <v>4</v>
      </c>
      <c r="N32" s="11">
        <f t="shared" si="16"/>
        <v>12.45</v>
      </c>
      <c r="O32" s="11">
        <f t="shared" si="17"/>
        <v>4</v>
      </c>
      <c r="P32" s="11">
        <f t="shared" si="18"/>
        <v>23.9</v>
      </c>
      <c r="Q32" s="11">
        <f t="shared" si="19"/>
        <v>4</v>
      </c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HD32" s="13"/>
      <c r="HE32" s="13"/>
      <c r="HF32" s="13"/>
      <c r="HG32" s="13"/>
      <c r="HH32" s="13"/>
      <c r="HI32" s="13"/>
      <c r="HJ32" s="13"/>
      <c r="HK32" s="13"/>
    </row>
    <row r="33" spans="1:219" x14ac:dyDescent="0.25">
      <c r="A33" s="66">
        <v>66</v>
      </c>
      <c r="B33" s="63" t="s">
        <v>108</v>
      </c>
      <c r="C33" s="69" t="s">
        <v>83</v>
      </c>
      <c r="D33" s="4">
        <v>10.7</v>
      </c>
      <c r="E33" s="58">
        <f t="shared" si="10"/>
        <v>8</v>
      </c>
      <c r="F33" s="4">
        <v>12.4</v>
      </c>
      <c r="G33" s="58">
        <f t="shared" si="11"/>
        <v>5</v>
      </c>
      <c r="H33" s="4">
        <f t="shared" si="12"/>
        <v>23.1</v>
      </c>
      <c r="I33" s="2">
        <f t="shared" si="13"/>
        <v>7</v>
      </c>
      <c r="J33" s="11"/>
      <c r="K33" s="11">
        <v>5</v>
      </c>
      <c r="L33" s="11">
        <f t="shared" si="14"/>
        <v>11.4</v>
      </c>
      <c r="M33" s="11">
        <f t="shared" si="15"/>
        <v>5</v>
      </c>
      <c r="N33" s="11">
        <f t="shared" si="16"/>
        <v>12.45</v>
      </c>
      <c r="O33" s="11">
        <f t="shared" si="17"/>
        <v>4</v>
      </c>
      <c r="P33" s="11">
        <f t="shared" si="18"/>
        <v>23.4</v>
      </c>
      <c r="Q33" s="11">
        <f t="shared" si="19"/>
        <v>5</v>
      </c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HD33" s="13"/>
      <c r="HE33" s="13"/>
      <c r="HF33" s="13"/>
      <c r="HG33" s="13"/>
      <c r="HH33" s="13"/>
      <c r="HI33" s="13"/>
      <c r="HJ33" s="13"/>
      <c r="HK33" s="13"/>
    </row>
    <row r="34" spans="1:219" x14ac:dyDescent="0.25">
      <c r="A34" s="66">
        <v>67</v>
      </c>
      <c r="B34" s="63" t="s">
        <v>107</v>
      </c>
      <c r="C34" s="69" t="s">
        <v>12</v>
      </c>
      <c r="D34" s="4">
        <v>10.9</v>
      </c>
      <c r="E34" s="58">
        <f t="shared" si="10"/>
        <v>7</v>
      </c>
      <c r="F34" s="4">
        <v>11.95</v>
      </c>
      <c r="G34" s="58">
        <f t="shared" si="11"/>
        <v>10</v>
      </c>
      <c r="H34" s="4">
        <f t="shared" si="12"/>
        <v>22.85</v>
      </c>
      <c r="I34" s="2">
        <f t="shared" si="13"/>
        <v>9</v>
      </c>
      <c r="J34" s="11"/>
      <c r="K34" s="11">
        <v>6</v>
      </c>
      <c r="L34" s="11">
        <f t="shared" si="14"/>
        <v>10.95</v>
      </c>
      <c r="M34" s="11">
        <f t="shared" si="15"/>
        <v>6</v>
      </c>
      <c r="N34" s="11">
        <f t="shared" si="16"/>
        <v>12.4</v>
      </c>
      <c r="O34" s="11">
        <f t="shared" si="17"/>
        <v>5</v>
      </c>
      <c r="P34" s="11">
        <f t="shared" si="18"/>
        <v>23.35</v>
      </c>
      <c r="Q34" s="11">
        <f t="shared" si="19"/>
        <v>6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HD34" s="13"/>
      <c r="HE34" s="13"/>
      <c r="HF34" s="13"/>
      <c r="HG34" s="13"/>
      <c r="HH34" s="13"/>
      <c r="HI34" s="13"/>
      <c r="HJ34" s="13"/>
      <c r="HK34" s="13"/>
    </row>
    <row r="35" spans="1:219" x14ac:dyDescent="0.25">
      <c r="A35" s="66">
        <v>68</v>
      </c>
      <c r="B35" s="63" t="s">
        <v>106</v>
      </c>
      <c r="C35" s="69" t="s">
        <v>12</v>
      </c>
      <c r="D35" s="4">
        <v>11.55</v>
      </c>
      <c r="E35" s="58">
        <f t="shared" si="10"/>
        <v>4</v>
      </c>
      <c r="F35" s="4">
        <v>12.35</v>
      </c>
      <c r="G35" s="58">
        <f t="shared" si="11"/>
        <v>6</v>
      </c>
      <c r="H35" s="4">
        <f t="shared" si="12"/>
        <v>23.9</v>
      </c>
      <c r="I35" s="2">
        <f t="shared" si="13"/>
        <v>4</v>
      </c>
      <c r="J35" s="11"/>
      <c r="K35" s="11">
        <v>7</v>
      </c>
      <c r="L35" s="11">
        <f t="shared" si="14"/>
        <v>10.9</v>
      </c>
      <c r="M35" s="11">
        <f t="shared" si="15"/>
        <v>7</v>
      </c>
      <c r="N35" s="11">
        <f t="shared" si="16"/>
        <v>12.4</v>
      </c>
      <c r="O35" s="11">
        <f t="shared" si="17"/>
        <v>5</v>
      </c>
      <c r="P35" s="11">
        <f t="shared" si="18"/>
        <v>23.1</v>
      </c>
      <c r="Q35" s="11">
        <f t="shared" si="19"/>
        <v>7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HD35" s="13"/>
      <c r="HE35" s="13"/>
      <c r="HF35" s="13"/>
      <c r="HG35" s="13"/>
      <c r="HH35" s="13"/>
      <c r="HI35" s="13"/>
      <c r="HJ35" s="13"/>
      <c r="HK35" s="13"/>
    </row>
    <row r="36" spans="1:219" x14ac:dyDescent="0.25">
      <c r="A36" s="66">
        <v>69</v>
      </c>
      <c r="B36" s="63" t="s">
        <v>105</v>
      </c>
      <c r="C36" s="69" t="s">
        <v>47</v>
      </c>
      <c r="D36" s="4">
        <v>8.65</v>
      </c>
      <c r="E36" s="58">
        <f t="shared" si="10"/>
        <v>14</v>
      </c>
      <c r="F36" s="4">
        <v>11.65</v>
      </c>
      <c r="G36" s="58">
        <f t="shared" si="11"/>
        <v>12</v>
      </c>
      <c r="H36" s="4">
        <f t="shared" si="12"/>
        <v>20.3</v>
      </c>
      <c r="I36" s="2">
        <f t="shared" si="13"/>
        <v>16</v>
      </c>
      <c r="J36" s="11"/>
      <c r="K36" s="11">
        <v>8</v>
      </c>
      <c r="L36" s="11">
        <f t="shared" si="14"/>
        <v>10.9</v>
      </c>
      <c r="M36" s="11">
        <f t="shared" si="15"/>
        <v>7</v>
      </c>
      <c r="N36" s="11">
        <f t="shared" si="16"/>
        <v>12.35</v>
      </c>
      <c r="O36" s="11">
        <f t="shared" si="17"/>
        <v>6</v>
      </c>
      <c r="P36" s="11">
        <f t="shared" si="18"/>
        <v>22.9</v>
      </c>
      <c r="Q36" s="11">
        <f t="shared" si="19"/>
        <v>8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HD36" s="13"/>
      <c r="HE36" s="13"/>
      <c r="HF36" s="13"/>
      <c r="HG36" s="13"/>
      <c r="HH36" s="13"/>
      <c r="HI36" s="13"/>
      <c r="HJ36" s="13"/>
      <c r="HK36" s="13"/>
    </row>
    <row r="37" spans="1:219" x14ac:dyDescent="0.25">
      <c r="A37" s="66">
        <v>70</v>
      </c>
      <c r="B37" s="63" t="s">
        <v>104</v>
      </c>
      <c r="C37" s="69" t="s">
        <v>47</v>
      </c>
      <c r="D37" s="4">
        <v>9.6999999999999993</v>
      </c>
      <c r="E37" s="58">
        <f t="shared" si="10"/>
        <v>13</v>
      </c>
      <c r="F37" s="4">
        <v>11.9</v>
      </c>
      <c r="G37" s="58">
        <f t="shared" si="11"/>
        <v>11</v>
      </c>
      <c r="H37" s="4">
        <f t="shared" si="12"/>
        <v>21.6</v>
      </c>
      <c r="I37" s="2">
        <f t="shared" si="13"/>
        <v>15</v>
      </c>
      <c r="J37" s="11"/>
      <c r="K37" s="11">
        <v>9</v>
      </c>
      <c r="L37" s="11">
        <f t="shared" si="14"/>
        <v>10.9</v>
      </c>
      <c r="M37" s="11">
        <f t="shared" si="15"/>
        <v>7</v>
      </c>
      <c r="N37" s="11">
        <f t="shared" si="16"/>
        <v>12.2</v>
      </c>
      <c r="O37" s="11">
        <f t="shared" si="17"/>
        <v>7</v>
      </c>
      <c r="P37" s="11">
        <f t="shared" si="18"/>
        <v>22.85</v>
      </c>
      <c r="Q37" s="11">
        <f t="shared" si="19"/>
        <v>9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HD37" s="13"/>
      <c r="HE37" s="13"/>
      <c r="HF37" s="13"/>
      <c r="HG37" s="13"/>
      <c r="HH37" s="13"/>
      <c r="HI37" s="13"/>
      <c r="HJ37" s="13"/>
      <c r="HK37" s="13"/>
    </row>
    <row r="38" spans="1:219" x14ac:dyDescent="0.25">
      <c r="A38" s="66">
        <v>71</v>
      </c>
      <c r="B38" s="63" t="s">
        <v>113</v>
      </c>
      <c r="C38" s="69" t="s">
        <v>10</v>
      </c>
      <c r="D38" s="4">
        <v>10.65</v>
      </c>
      <c r="E38" s="58">
        <f t="shared" si="10"/>
        <v>9</v>
      </c>
      <c r="F38" s="4">
        <v>12.2</v>
      </c>
      <c r="G38" s="58">
        <f t="shared" si="11"/>
        <v>7</v>
      </c>
      <c r="H38" s="4">
        <f t="shared" si="12"/>
        <v>22.85</v>
      </c>
      <c r="I38" s="2">
        <f t="shared" si="13"/>
        <v>9</v>
      </c>
      <c r="J38" s="11"/>
      <c r="K38" s="11">
        <v>10</v>
      </c>
      <c r="L38" s="11">
        <f t="shared" si="14"/>
        <v>10.7</v>
      </c>
      <c r="M38" s="11">
        <f t="shared" si="15"/>
        <v>8</v>
      </c>
      <c r="N38" s="11">
        <f t="shared" si="16"/>
        <v>12.15</v>
      </c>
      <c r="O38" s="11">
        <f t="shared" si="17"/>
        <v>8</v>
      </c>
      <c r="P38" s="11">
        <f t="shared" si="18"/>
        <v>22.85</v>
      </c>
      <c r="Q38" s="11">
        <f t="shared" si="19"/>
        <v>9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HD38" s="13"/>
      <c r="HE38" s="13"/>
      <c r="HF38" s="13"/>
      <c r="HG38" s="13"/>
      <c r="HH38" s="13"/>
      <c r="HI38" s="13"/>
      <c r="HJ38" s="13"/>
      <c r="HK38" s="13"/>
    </row>
    <row r="39" spans="1:219" x14ac:dyDescent="0.25">
      <c r="A39" s="66">
        <v>72</v>
      </c>
      <c r="B39" s="63" t="s">
        <v>114</v>
      </c>
      <c r="C39" s="69" t="s">
        <v>10</v>
      </c>
      <c r="D39" s="4">
        <v>10.9</v>
      </c>
      <c r="E39" s="58">
        <f t="shared" si="10"/>
        <v>7</v>
      </c>
      <c r="F39" s="4">
        <v>11.9</v>
      </c>
      <c r="G39" s="58">
        <f t="shared" si="11"/>
        <v>11</v>
      </c>
      <c r="H39" s="4">
        <f t="shared" si="12"/>
        <v>22.8</v>
      </c>
      <c r="I39" s="2">
        <f t="shared" si="13"/>
        <v>10</v>
      </c>
      <c r="J39" s="11"/>
      <c r="K39" s="11">
        <v>11</v>
      </c>
      <c r="L39" s="11">
        <f t="shared" si="14"/>
        <v>10.7</v>
      </c>
      <c r="M39" s="11">
        <f t="shared" si="15"/>
        <v>8</v>
      </c>
      <c r="N39" s="11">
        <f t="shared" si="16"/>
        <v>12</v>
      </c>
      <c r="O39" s="11">
        <f t="shared" si="17"/>
        <v>9</v>
      </c>
      <c r="P39" s="11">
        <f t="shared" si="18"/>
        <v>22.8</v>
      </c>
      <c r="Q39" s="11">
        <f t="shared" si="19"/>
        <v>10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HD39" s="13"/>
      <c r="HE39" s="13"/>
      <c r="HF39" s="13"/>
      <c r="HG39" s="13"/>
      <c r="HH39" s="13"/>
      <c r="HI39" s="13"/>
      <c r="HJ39" s="13"/>
      <c r="HK39" s="13"/>
    </row>
    <row r="40" spans="1:219" x14ac:dyDescent="0.25">
      <c r="A40" s="66">
        <v>73</v>
      </c>
      <c r="B40" s="63" t="s">
        <v>115</v>
      </c>
      <c r="C40" s="69" t="s">
        <v>9</v>
      </c>
      <c r="D40" s="4">
        <v>10.9</v>
      </c>
      <c r="E40" s="58">
        <f t="shared" si="10"/>
        <v>7</v>
      </c>
      <c r="F40" s="4">
        <v>12</v>
      </c>
      <c r="G40" s="58">
        <f t="shared" si="11"/>
        <v>9</v>
      </c>
      <c r="H40" s="4">
        <f t="shared" si="12"/>
        <v>22.9</v>
      </c>
      <c r="I40" s="2">
        <f t="shared" si="13"/>
        <v>8</v>
      </c>
      <c r="J40" s="11"/>
      <c r="K40" s="11">
        <v>12</v>
      </c>
      <c r="L40" s="11">
        <f t="shared" si="14"/>
        <v>10.65</v>
      </c>
      <c r="M40" s="11">
        <f t="shared" si="15"/>
        <v>9</v>
      </c>
      <c r="N40" s="11">
        <f t="shared" si="16"/>
        <v>11.95</v>
      </c>
      <c r="O40" s="11">
        <f t="shared" si="17"/>
        <v>10</v>
      </c>
      <c r="P40" s="11">
        <f t="shared" si="18"/>
        <v>22.6</v>
      </c>
      <c r="Q40" s="11">
        <f t="shared" si="19"/>
        <v>11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HD40" s="13"/>
      <c r="HE40" s="13"/>
      <c r="HF40" s="13"/>
      <c r="HG40" s="13"/>
      <c r="HH40" s="13"/>
      <c r="HI40" s="13"/>
      <c r="HJ40" s="13"/>
      <c r="HK40" s="13"/>
    </row>
    <row r="41" spans="1:219" x14ac:dyDescent="0.25">
      <c r="A41" s="66">
        <v>74</v>
      </c>
      <c r="B41" s="63" t="s">
        <v>116</v>
      </c>
      <c r="C41" s="69" t="s">
        <v>9</v>
      </c>
      <c r="D41" s="4">
        <v>9.75</v>
      </c>
      <c r="E41" s="58">
        <f t="shared" si="10"/>
        <v>12</v>
      </c>
      <c r="F41" s="4">
        <v>12.4</v>
      </c>
      <c r="G41" s="58">
        <f t="shared" si="11"/>
        <v>5</v>
      </c>
      <c r="H41" s="4">
        <f t="shared" si="12"/>
        <v>22.15</v>
      </c>
      <c r="I41" s="2">
        <f t="shared" si="13"/>
        <v>14</v>
      </c>
      <c r="J41" s="11"/>
      <c r="K41" s="11">
        <v>13</v>
      </c>
      <c r="L41" s="11">
        <f t="shared" si="14"/>
        <v>10.25</v>
      </c>
      <c r="M41" s="11">
        <f t="shared" si="15"/>
        <v>10</v>
      </c>
      <c r="N41" s="11">
        <f t="shared" si="16"/>
        <v>11.95</v>
      </c>
      <c r="O41" s="11">
        <f t="shared" si="17"/>
        <v>10</v>
      </c>
      <c r="P41" s="11">
        <f t="shared" si="18"/>
        <v>22.549999999999997</v>
      </c>
      <c r="Q41" s="11">
        <f t="shared" si="19"/>
        <v>12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HD41" s="13"/>
      <c r="HE41" s="13"/>
      <c r="HF41" s="13"/>
      <c r="HG41" s="13"/>
      <c r="HH41" s="13"/>
      <c r="HI41" s="13"/>
      <c r="HJ41" s="13"/>
      <c r="HK41" s="13"/>
    </row>
    <row r="42" spans="1:219" x14ac:dyDescent="0.25">
      <c r="A42" s="66">
        <v>75</v>
      </c>
      <c r="B42" s="63" t="s">
        <v>33</v>
      </c>
      <c r="C42" s="69" t="s">
        <v>9</v>
      </c>
      <c r="D42" s="4">
        <v>10.25</v>
      </c>
      <c r="E42" s="58">
        <f t="shared" si="10"/>
        <v>10</v>
      </c>
      <c r="F42" s="4">
        <v>12.15</v>
      </c>
      <c r="G42" s="58">
        <f t="shared" si="11"/>
        <v>8</v>
      </c>
      <c r="H42" s="4">
        <f t="shared" si="12"/>
        <v>22.4</v>
      </c>
      <c r="I42" s="2">
        <f t="shared" si="13"/>
        <v>13</v>
      </c>
      <c r="J42" s="11"/>
      <c r="K42" s="11">
        <v>14</v>
      </c>
      <c r="L42" s="11">
        <f t="shared" si="14"/>
        <v>10.1</v>
      </c>
      <c r="M42" s="11">
        <f t="shared" si="15"/>
        <v>11</v>
      </c>
      <c r="N42" s="11">
        <f t="shared" si="16"/>
        <v>11.9</v>
      </c>
      <c r="O42" s="11">
        <f t="shared" si="17"/>
        <v>11</v>
      </c>
      <c r="P42" s="11">
        <f t="shared" si="18"/>
        <v>22.4</v>
      </c>
      <c r="Q42" s="11">
        <f t="shared" si="19"/>
        <v>13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HD42" s="13"/>
      <c r="HE42" s="13"/>
      <c r="HF42" s="13"/>
      <c r="HG42" s="13"/>
      <c r="HH42" s="13"/>
      <c r="HI42" s="13"/>
      <c r="HJ42" s="13"/>
      <c r="HK42" s="13"/>
    </row>
    <row r="43" spans="1:219" x14ac:dyDescent="0.25">
      <c r="A43" s="66">
        <v>76</v>
      </c>
      <c r="B43" s="63" t="s">
        <v>117</v>
      </c>
      <c r="C43" s="69" t="s">
        <v>9</v>
      </c>
      <c r="D43" s="4">
        <v>11.85</v>
      </c>
      <c r="E43" s="58">
        <f t="shared" si="10"/>
        <v>2</v>
      </c>
      <c r="F43" s="4">
        <v>12.55</v>
      </c>
      <c r="G43" s="58">
        <f t="shared" si="11"/>
        <v>3</v>
      </c>
      <c r="H43" s="4">
        <f t="shared" si="12"/>
        <v>24.4</v>
      </c>
      <c r="I43" s="2">
        <f t="shared" si="13"/>
        <v>2</v>
      </c>
      <c r="J43" s="11"/>
      <c r="K43" s="11">
        <v>15</v>
      </c>
      <c r="L43" s="11">
        <f t="shared" si="14"/>
        <v>9.75</v>
      </c>
      <c r="M43" s="11">
        <f t="shared" si="15"/>
        <v>12</v>
      </c>
      <c r="N43" s="11">
        <f t="shared" si="16"/>
        <v>11.9</v>
      </c>
      <c r="O43" s="11">
        <f t="shared" si="17"/>
        <v>11</v>
      </c>
      <c r="P43" s="11">
        <f t="shared" si="18"/>
        <v>22.15</v>
      </c>
      <c r="Q43" s="11">
        <f t="shared" si="19"/>
        <v>14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HD43" s="13"/>
      <c r="HE43" s="13"/>
      <c r="HF43" s="13"/>
      <c r="HG43" s="13"/>
      <c r="HH43" s="13"/>
      <c r="HI43" s="13"/>
      <c r="HJ43" s="13"/>
      <c r="HK43" s="13"/>
    </row>
    <row r="44" spans="1:219" x14ac:dyDescent="0.25">
      <c r="A44" s="66">
        <v>77</v>
      </c>
      <c r="B44" s="63" t="s">
        <v>118</v>
      </c>
      <c r="C44" s="69" t="s">
        <v>9</v>
      </c>
      <c r="D44" s="4">
        <v>11.4</v>
      </c>
      <c r="E44" s="58">
        <f t="shared" si="10"/>
        <v>5</v>
      </c>
      <c r="F44" s="4">
        <v>11.95</v>
      </c>
      <c r="G44" s="58">
        <f t="shared" si="11"/>
        <v>10</v>
      </c>
      <c r="H44" s="4">
        <f t="shared" si="12"/>
        <v>23.35</v>
      </c>
      <c r="I44" s="2">
        <f t="shared" si="13"/>
        <v>6</v>
      </c>
      <c r="J44" s="11"/>
      <c r="K44" s="11">
        <v>16</v>
      </c>
      <c r="L44" s="11">
        <f t="shared" si="14"/>
        <v>9.6999999999999993</v>
      </c>
      <c r="M44" s="11">
        <f t="shared" si="15"/>
        <v>13</v>
      </c>
      <c r="N44" s="11">
        <f t="shared" si="16"/>
        <v>11.9</v>
      </c>
      <c r="O44" s="11">
        <f t="shared" si="17"/>
        <v>11</v>
      </c>
      <c r="P44" s="11">
        <f t="shared" si="18"/>
        <v>21.6</v>
      </c>
      <c r="Q44" s="11">
        <f t="shared" si="19"/>
        <v>15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HD44" s="13"/>
      <c r="HE44" s="13"/>
      <c r="HF44" s="13"/>
      <c r="HG44" s="13"/>
      <c r="HH44" s="13"/>
      <c r="HI44" s="13"/>
      <c r="HJ44" s="13"/>
      <c r="HK44" s="13"/>
    </row>
    <row r="45" spans="1:219" x14ac:dyDescent="0.25">
      <c r="A45" s="66">
        <v>78</v>
      </c>
      <c r="B45" s="63" t="s">
        <v>119</v>
      </c>
      <c r="C45" s="69" t="s">
        <v>9</v>
      </c>
      <c r="D45" s="4">
        <v>10.95</v>
      </c>
      <c r="E45" s="58">
        <f t="shared" si="10"/>
        <v>6</v>
      </c>
      <c r="F45" s="4">
        <v>12.45</v>
      </c>
      <c r="G45" s="58">
        <f t="shared" si="11"/>
        <v>4</v>
      </c>
      <c r="H45" s="4">
        <f t="shared" si="12"/>
        <v>23.4</v>
      </c>
      <c r="I45" s="2">
        <f t="shared" si="13"/>
        <v>5</v>
      </c>
      <c r="J45" s="11"/>
      <c r="K45" s="11">
        <v>17</v>
      </c>
      <c r="L45" s="11">
        <f t="shared" si="14"/>
        <v>8.65</v>
      </c>
      <c r="M45" s="11">
        <f t="shared" si="15"/>
        <v>14</v>
      </c>
      <c r="N45" s="11">
        <f t="shared" si="16"/>
        <v>11.65</v>
      </c>
      <c r="O45" s="11">
        <f t="shared" si="17"/>
        <v>12</v>
      </c>
      <c r="P45" s="11">
        <f t="shared" si="18"/>
        <v>20.3</v>
      </c>
      <c r="Q45" s="11">
        <f t="shared" si="19"/>
        <v>16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HD45" s="13"/>
      <c r="HE45" s="13"/>
      <c r="HF45" s="13"/>
      <c r="HG45" s="13"/>
      <c r="HH45" s="13"/>
      <c r="HI45" s="13"/>
      <c r="HJ45" s="13"/>
      <c r="HK45" s="13"/>
    </row>
    <row r="46" spans="1:219" x14ac:dyDescent="0.25">
      <c r="A46" s="66">
        <v>79</v>
      </c>
      <c r="B46" s="63" t="s">
        <v>34</v>
      </c>
      <c r="C46" s="69" t="s">
        <v>11</v>
      </c>
      <c r="D46" s="4">
        <v>0</v>
      </c>
      <c r="E46" s="58">
        <f t="shared" si="10"/>
        <v>15</v>
      </c>
      <c r="F46" s="4">
        <v>0</v>
      </c>
      <c r="G46" s="58">
        <f t="shared" si="11"/>
        <v>13</v>
      </c>
      <c r="H46" s="4">
        <f t="shared" si="12"/>
        <v>0</v>
      </c>
      <c r="I46" s="2">
        <f t="shared" si="13"/>
        <v>17</v>
      </c>
      <c r="J46" s="11"/>
      <c r="K46" s="11">
        <v>18</v>
      </c>
      <c r="L46" s="11">
        <f t="shared" si="14"/>
        <v>0</v>
      </c>
      <c r="M46" s="11">
        <f t="shared" si="15"/>
        <v>15</v>
      </c>
      <c r="N46" s="11">
        <f t="shared" si="16"/>
        <v>0</v>
      </c>
      <c r="O46" s="11">
        <f t="shared" si="17"/>
        <v>13</v>
      </c>
      <c r="P46" s="11">
        <f t="shared" si="18"/>
        <v>0</v>
      </c>
      <c r="Q46" s="11">
        <f t="shared" si="19"/>
        <v>17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HD46" s="13"/>
      <c r="HE46" s="13"/>
      <c r="HF46" s="13"/>
      <c r="HG46" s="13"/>
      <c r="HH46" s="13"/>
      <c r="HI46" s="13"/>
      <c r="HJ46" s="13"/>
      <c r="HK46" s="13"/>
    </row>
    <row r="47" spans="1:219" ht="18.75" thickBot="1" x14ac:dyDescent="0.3">
      <c r="A47" s="67">
        <v>80</v>
      </c>
      <c r="B47" s="68" t="s">
        <v>35</v>
      </c>
      <c r="C47" s="70" t="s">
        <v>11</v>
      </c>
      <c r="D47" s="5">
        <v>10.7</v>
      </c>
      <c r="E47" s="59">
        <f t="shared" si="10"/>
        <v>8</v>
      </c>
      <c r="F47" s="5">
        <v>11.9</v>
      </c>
      <c r="G47" s="59">
        <f t="shared" si="11"/>
        <v>11</v>
      </c>
      <c r="H47" s="5">
        <f t="shared" si="12"/>
        <v>22.6</v>
      </c>
      <c r="I47" s="3">
        <f t="shared" si="13"/>
        <v>11</v>
      </c>
      <c r="J47" s="11"/>
      <c r="K47" s="11">
        <v>19</v>
      </c>
      <c r="L47" s="11">
        <f t="shared" si="14"/>
        <v>0</v>
      </c>
      <c r="M47" s="11">
        <f t="shared" si="15"/>
        <v>15</v>
      </c>
      <c r="N47" s="11">
        <f t="shared" si="16"/>
        <v>0</v>
      </c>
      <c r="O47" s="11">
        <f t="shared" si="17"/>
        <v>13</v>
      </c>
      <c r="P47" s="11">
        <f t="shared" si="18"/>
        <v>0</v>
      </c>
      <c r="Q47" s="11">
        <f t="shared" si="19"/>
        <v>17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HD47" s="13"/>
      <c r="HE47" s="13"/>
      <c r="HF47" s="13"/>
      <c r="HG47" s="13"/>
      <c r="HH47" s="13"/>
      <c r="HI47" s="13"/>
      <c r="HJ47" s="13"/>
      <c r="HK47" s="13"/>
    </row>
    <row r="48" spans="1:219" x14ac:dyDescent="0.25">
      <c r="J48" s="11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HD48" s="54"/>
      <c r="HE48" s="54"/>
      <c r="HF48" s="54"/>
      <c r="HG48" s="54"/>
      <c r="HH48" s="54"/>
      <c r="HI48" s="54"/>
      <c r="HJ48" s="54"/>
      <c r="HK48" s="54"/>
    </row>
  </sheetData>
  <mergeCells count="8">
    <mergeCell ref="F27:G27"/>
    <mergeCell ref="H27:I27"/>
    <mergeCell ref="A1:I1"/>
    <mergeCell ref="A26:I26"/>
    <mergeCell ref="D2:E2"/>
    <mergeCell ref="F2:G2"/>
    <mergeCell ref="H2:I2"/>
    <mergeCell ref="D27:E27"/>
  </mergeCells>
  <conditionalFormatting sqref="D3:I4">
    <cfRule type="cellIs" dxfId="44" priority="184" stopIfTrue="1" operator="equal">
      <formula>1</formula>
    </cfRule>
    <cfRule type="cellIs" dxfId="43" priority="185" stopIfTrue="1" operator="equal">
      <formula>2</formula>
    </cfRule>
    <cfRule type="cellIs" dxfId="42" priority="186" stopIfTrue="1" operator="equal">
      <formula>3</formula>
    </cfRule>
  </conditionalFormatting>
  <conditionalFormatting sqref="D28:I28 D29:G29 I29">
    <cfRule type="cellIs" dxfId="41" priority="172" stopIfTrue="1" operator="equal">
      <formula>1</formula>
    </cfRule>
    <cfRule type="cellIs" dxfId="40" priority="173" stopIfTrue="1" operator="equal">
      <formula>2</formula>
    </cfRule>
    <cfRule type="cellIs" dxfId="39" priority="174" stopIfTrue="1" operator="equal">
      <formula>3</formula>
    </cfRule>
  </conditionalFormatting>
  <conditionalFormatting sqref="H29">
    <cfRule type="cellIs" dxfId="38" priority="43" stopIfTrue="1" operator="equal">
      <formula>1</formula>
    </cfRule>
    <cfRule type="cellIs" dxfId="37" priority="44" stopIfTrue="1" operator="equal">
      <formula>2</formula>
    </cfRule>
    <cfRule type="cellIs" dxfId="36" priority="45" stopIfTrue="1" operator="equal">
      <formula>3</formula>
    </cfRule>
  </conditionalFormatting>
  <conditionalFormatting sqref="D5:I24">
    <cfRule type="cellIs" dxfId="35" priority="7" stopIfTrue="1" operator="equal">
      <formula>1</formula>
    </cfRule>
    <cfRule type="cellIs" dxfId="34" priority="8" stopIfTrue="1" operator="equal">
      <formula>2</formula>
    </cfRule>
    <cfRule type="cellIs" dxfId="33" priority="9" stopIfTrue="1" operator="equal">
      <formula>3</formula>
    </cfRule>
  </conditionalFormatting>
  <conditionalFormatting sqref="D30:G47 I30:I47">
    <cfRule type="cellIs" dxfId="32" priority="4" stopIfTrue="1" operator="equal">
      <formula>1</formula>
    </cfRule>
    <cfRule type="cellIs" dxfId="31" priority="5" stopIfTrue="1" operator="equal">
      <formula>2</formula>
    </cfRule>
    <cfRule type="cellIs" dxfId="30" priority="6" stopIfTrue="1" operator="equal">
      <formula>3</formula>
    </cfRule>
  </conditionalFormatting>
  <conditionalFormatting sqref="H30:H47">
    <cfRule type="cellIs" dxfId="29" priority="1" stopIfTrue="1" operator="equal">
      <formula>1</formula>
    </cfRule>
    <cfRule type="cellIs" dxfId="28" priority="2" stopIfTrue="1" operator="equal">
      <formula>2</formula>
    </cfRule>
    <cfRule type="cellIs" dxfId="27" priority="3" stopIfTrue="1" operator="equal">
      <formula>3</formula>
    </cfRule>
  </conditionalFormatting>
  <printOptions horizontalCentered="1"/>
  <pageMargins left="0.31496062992125984" right="0.31496062992125984" top="1.0236220472440944" bottom="0.98425196850393704" header="0.51181102362204722" footer="0.51181102362204722"/>
  <pageSetup paperSize="9" scale="60" fitToHeight="2" orientation="portrait" horizontalDpi="300" verticalDpi="300" r:id="rId1"/>
  <headerFooter alignWithMargins="0">
    <oddHeader>&amp;C&amp;24FRANK WILLIAMS COMPETITION 2018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7030A0"/>
    <pageSetUpPr fitToPage="1"/>
  </sheetPr>
  <dimension ref="A1:HW38"/>
  <sheetViews>
    <sheetView topLeftCell="A14" zoomScale="70" zoomScaleNormal="70" zoomScalePageLayoutView="50" workbookViewId="0">
      <selection activeCell="U5" sqref="U5"/>
    </sheetView>
  </sheetViews>
  <sheetFormatPr defaultColWidth="9.140625" defaultRowHeight="18" x14ac:dyDescent="0.25"/>
  <cols>
    <col min="1" max="1" width="6.85546875" style="11" customWidth="1"/>
    <col min="2" max="2" width="35.7109375" style="11" customWidth="1"/>
    <col min="3" max="3" width="28.42578125" style="12" customWidth="1"/>
    <col min="4" max="5" width="17.140625" style="26" customWidth="1"/>
    <col min="6" max="6" width="17" style="12" customWidth="1"/>
    <col min="7" max="7" width="15.140625" style="11" customWidth="1"/>
    <col min="8" max="8" width="17.140625" style="11" customWidth="1"/>
    <col min="9" max="10" width="17.140625" style="12" customWidth="1"/>
    <col min="11" max="11" width="12" style="11" hidden="1" customWidth="1"/>
    <col min="12" max="12" width="10.7109375" style="11" hidden="1" customWidth="1"/>
    <col min="13" max="13" width="11.85546875" style="11" hidden="1" customWidth="1"/>
    <col min="14" max="14" width="11.140625" style="11" hidden="1" customWidth="1"/>
    <col min="15" max="17" width="9.140625" style="11" hidden="1" customWidth="1"/>
    <col min="18" max="18" width="9.140625" style="11" customWidth="1"/>
    <col min="19" max="21" width="9.140625" style="11"/>
    <col min="22" max="57" width="10.7109375" style="11" customWidth="1"/>
    <col min="58" max="231" width="9.140625" style="11"/>
    <col min="232" max="16384" width="9.140625" style="13"/>
  </cols>
  <sheetData>
    <row r="1" spans="1:231" s="22" customFormat="1" ht="38.25" thickBot="1" x14ac:dyDescent="0.55000000000000004">
      <c r="A1" s="41" t="s">
        <v>141</v>
      </c>
      <c r="B1" s="42"/>
      <c r="C1" s="43"/>
      <c r="D1" s="44"/>
      <c r="E1" s="45" t="s">
        <v>4</v>
      </c>
      <c r="F1" s="43"/>
      <c r="G1" s="42"/>
      <c r="H1" s="46"/>
      <c r="I1" s="47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</row>
    <row r="2" spans="1:231" s="14" customFormat="1" ht="32.25" customHeight="1" thickBot="1" x14ac:dyDescent="0.25">
      <c r="A2" s="6" t="s">
        <v>6</v>
      </c>
      <c r="B2" s="7" t="s">
        <v>5</v>
      </c>
      <c r="C2" s="8" t="s">
        <v>3</v>
      </c>
      <c r="D2" s="92" t="s">
        <v>1</v>
      </c>
      <c r="E2" s="93"/>
      <c r="F2" s="92" t="s">
        <v>0</v>
      </c>
      <c r="G2" s="93"/>
      <c r="H2" s="94" t="s">
        <v>2</v>
      </c>
      <c r="I2" s="95"/>
      <c r="K2" s="15"/>
      <c r="L2" s="15" t="s">
        <v>1</v>
      </c>
      <c r="M2" s="15"/>
      <c r="N2" s="14" t="s">
        <v>0</v>
      </c>
      <c r="P2" s="14" t="s">
        <v>2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HP2" s="16"/>
    </row>
    <row r="3" spans="1:231" s="18" customFormat="1" ht="18.75" thickBot="1" x14ac:dyDescent="0.25">
      <c r="A3" s="64" t="s">
        <v>4</v>
      </c>
      <c r="B3" s="65"/>
      <c r="C3" s="10"/>
      <c r="D3" s="60" t="s">
        <v>13</v>
      </c>
      <c r="E3" s="10" t="s">
        <v>7</v>
      </c>
      <c r="F3" s="33" t="s">
        <v>13</v>
      </c>
      <c r="G3" s="10" t="s">
        <v>7</v>
      </c>
      <c r="H3" s="33" t="s">
        <v>8</v>
      </c>
      <c r="I3" s="10" t="s">
        <v>7</v>
      </c>
      <c r="HP3" s="19"/>
    </row>
    <row r="4" spans="1:231" x14ac:dyDescent="0.25">
      <c r="A4" s="66">
        <v>117</v>
      </c>
      <c r="B4" s="63" t="s">
        <v>157</v>
      </c>
      <c r="C4" s="69" t="s">
        <v>57</v>
      </c>
      <c r="D4" s="53">
        <v>9.25</v>
      </c>
      <c r="E4" s="57">
        <f>VLOOKUP(D4,L$4:M$18,2,FALSE)</f>
        <v>7</v>
      </c>
      <c r="F4" s="53">
        <v>11.7</v>
      </c>
      <c r="G4" s="57">
        <f>VLOOKUP(F4,N$4:O$18,2,FALSE)</f>
        <v>9</v>
      </c>
      <c r="H4" s="53">
        <f>F4+D4</f>
        <v>20.95</v>
      </c>
      <c r="I4" s="32">
        <f>VLOOKUP(H4,P$4:Q$18,2,FALSE)</f>
        <v>7</v>
      </c>
      <c r="J4" s="11"/>
      <c r="K4" s="11">
        <v>1</v>
      </c>
      <c r="L4" s="11">
        <f>LARGE(D$4:D$18,$K4)</f>
        <v>10.4</v>
      </c>
      <c r="M4" s="11">
        <f>IF(L4=L3,M3,M3+1)</f>
        <v>1</v>
      </c>
      <c r="N4" s="11">
        <f>LARGE(F$4:F$18,$K4)</f>
        <v>12.4</v>
      </c>
      <c r="O4" s="11">
        <f>IF(N4=N3,O3,O3+1)</f>
        <v>1</v>
      </c>
      <c r="P4" s="11">
        <f>LARGE(H$4:H$18,$K4)</f>
        <v>22.5</v>
      </c>
      <c r="Q4" s="11">
        <f>IF(P4=P3,Q3,Q3+1)</f>
        <v>1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HP4" s="13"/>
      <c r="HQ4" s="13"/>
      <c r="HR4" s="13"/>
      <c r="HS4" s="13"/>
      <c r="HT4" s="13"/>
      <c r="HU4" s="13"/>
      <c r="HV4" s="13"/>
      <c r="HW4" s="13"/>
    </row>
    <row r="5" spans="1:231" x14ac:dyDescent="0.25">
      <c r="A5" s="66">
        <v>118</v>
      </c>
      <c r="B5" s="63" t="s">
        <v>158</v>
      </c>
      <c r="C5" s="69" t="s">
        <v>57</v>
      </c>
      <c r="D5" s="4">
        <v>10.35</v>
      </c>
      <c r="E5" s="58">
        <f t="shared" ref="E5:E18" si="0">VLOOKUP(D5,L$4:M$18,2,FALSE)</f>
        <v>2</v>
      </c>
      <c r="F5" s="4">
        <v>11.9</v>
      </c>
      <c r="G5" s="58">
        <f t="shared" ref="G5:G18" si="1">VLOOKUP(F5,N$4:O$18,2,FALSE)</f>
        <v>5</v>
      </c>
      <c r="H5" s="4">
        <f t="shared" ref="H5:H18" si="2">F5+D5</f>
        <v>22.25</v>
      </c>
      <c r="I5" s="2">
        <f t="shared" ref="I5:I18" si="3">VLOOKUP(H5,P$4:Q$18,2,FALSE)</f>
        <v>2</v>
      </c>
      <c r="J5" s="11"/>
      <c r="K5" s="11">
        <v>2</v>
      </c>
      <c r="L5" s="11">
        <f t="shared" ref="L5:L18" si="4">LARGE(D$4:D$18,$K5)</f>
        <v>10.35</v>
      </c>
      <c r="M5" s="11">
        <f t="shared" ref="M5:M18" si="5">IF(L5=L4,M4,M4+1)</f>
        <v>2</v>
      </c>
      <c r="N5" s="11">
        <f t="shared" ref="N5:N18" si="6">LARGE(F$4:F$18,$K5)</f>
        <v>12.1</v>
      </c>
      <c r="O5" s="11">
        <f t="shared" ref="O5:O18" si="7">IF(N5=N4,O4,O4+1)</f>
        <v>2</v>
      </c>
      <c r="P5" s="11">
        <f t="shared" ref="P5:P18" si="8">LARGE(H$4:H$18,$K5)</f>
        <v>22.25</v>
      </c>
      <c r="Q5" s="11">
        <f t="shared" ref="Q5:Q18" si="9">IF(P5=P4,Q4,Q4+1)</f>
        <v>2</v>
      </c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HP5" s="13"/>
      <c r="HQ5" s="13"/>
      <c r="HR5" s="13"/>
      <c r="HS5" s="13"/>
      <c r="HT5" s="13"/>
      <c r="HU5" s="13"/>
      <c r="HV5" s="13"/>
      <c r="HW5" s="13"/>
    </row>
    <row r="6" spans="1:231" x14ac:dyDescent="0.25">
      <c r="A6" s="66">
        <v>119</v>
      </c>
      <c r="B6" s="63" t="s">
        <v>159</v>
      </c>
      <c r="C6" s="69" t="s">
        <v>57</v>
      </c>
      <c r="D6" s="4">
        <v>10.3</v>
      </c>
      <c r="E6" s="58">
        <f t="shared" si="0"/>
        <v>3</v>
      </c>
      <c r="F6" s="4">
        <v>11.8</v>
      </c>
      <c r="G6" s="58">
        <f t="shared" si="1"/>
        <v>7</v>
      </c>
      <c r="H6" s="4">
        <f t="shared" si="2"/>
        <v>22.1</v>
      </c>
      <c r="I6" s="2">
        <f t="shared" si="3"/>
        <v>3</v>
      </c>
      <c r="J6" s="11"/>
      <c r="K6" s="11">
        <v>3</v>
      </c>
      <c r="L6" s="11">
        <f t="shared" si="4"/>
        <v>10.35</v>
      </c>
      <c r="M6" s="11">
        <f t="shared" si="5"/>
        <v>2</v>
      </c>
      <c r="N6" s="11">
        <f t="shared" si="6"/>
        <v>12.05</v>
      </c>
      <c r="O6" s="11">
        <f t="shared" si="7"/>
        <v>3</v>
      </c>
      <c r="P6" s="11">
        <f t="shared" si="8"/>
        <v>22.25</v>
      </c>
      <c r="Q6" s="11">
        <f t="shared" si="9"/>
        <v>2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HP6" s="13"/>
      <c r="HQ6" s="13"/>
      <c r="HR6" s="13"/>
      <c r="HS6" s="13"/>
      <c r="HT6" s="13"/>
      <c r="HU6" s="13"/>
      <c r="HV6" s="13"/>
      <c r="HW6" s="13"/>
    </row>
    <row r="7" spans="1:231" x14ac:dyDescent="0.25">
      <c r="A7" s="66">
        <v>120</v>
      </c>
      <c r="B7" s="63" t="s">
        <v>160</v>
      </c>
      <c r="C7" s="69" t="s">
        <v>9</v>
      </c>
      <c r="D7" s="4">
        <v>7</v>
      </c>
      <c r="E7" s="58">
        <f t="shared" si="0"/>
        <v>12</v>
      </c>
      <c r="F7" s="4">
        <v>11.1</v>
      </c>
      <c r="G7" s="58">
        <f t="shared" si="1"/>
        <v>13</v>
      </c>
      <c r="H7" s="4">
        <f t="shared" si="2"/>
        <v>18.100000000000001</v>
      </c>
      <c r="I7" s="2">
        <f t="shared" si="3"/>
        <v>13</v>
      </c>
      <c r="J7" s="11"/>
      <c r="K7" s="11">
        <v>4</v>
      </c>
      <c r="L7" s="11">
        <f t="shared" si="4"/>
        <v>10.3</v>
      </c>
      <c r="M7" s="11">
        <f t="shared" si="5"/>
        <v>3</v>
      </c>
      <c r="N7" s="11">
        <f t="shared" si="6"/>
        <v>11.95</v>
      </c>
      <c r="O7" s="11">
        <f t="shared" si="7"/>
        <v>4</v>
      </c>
      <c r="P7" s="11">
        <f t="shared" si="8"/>
        <v>22.25</v>
      </c>
      <c r="Q7" s="11">
        <f t="shared" si="9"/>
        <v>2</v>
      </c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HP7" s="13"/>
      <c r="HQ7" s="13"/>
      <c r="HR7" s="13"/>
      <c r="HS7" s="13"/>
      <c r="HT7" s="13"/>
      <c r="HU7" s="13"/>
      <c r="HV7" s="13"/>
      <c r="HW7" s="13"/>
    </row>
    <row r="8" spans="1:231" x14ac:dyDescent="0.25">
      <c r="A8" s="66">
        <v>121</v>
      </c>
      <c r="B8" s="63" t="s">
        <v>161</v>
      </c>
      <c r="C8" s="69" t="s">
        <v>9</v>
      </c>
      <c r="D8" s="4">
        <v>8.8000000000000007</v>
      </c>
      <c r="E8" s="58">
        <f t="shared" si="0"/>
        <v>8</v>
      </c>
      <c r="F8" s="4">
        <v>11.55</v>
      </c>
      <c r="G8" s="58">
        <f t="shared" si="1"/>
        <v>10</v>
      </c>
      <c r="H8" s="4">
        <f t="shared" si="2"/>
        <v>20.350000000000001</v>
      </c>
      <c r="I8" s="2">
        <f t="shared" si="3"/>
        <v>9</v>
      </c>
      <c r="J8" s="11"/>
      <c r="K8" s="11">
        <v>5</v>
      </c>
      <c r="L8" s="11">
        <f t="shared" si="4"/>
        <v>10.3</v>
      </c>
      <c r="M8" s="11">
        <f t="shared" si="5"/>
        <v>3</v>
      </c>
      <c r="N8" s="11">
        <f t="shared" si="6"/>
        <v>11.9</v>
      </c>
      <c r="O8" s="11">
        <f t="shared" si="7"/>
        <v>5</v>
      </c>
      <c r="P8" s="11">
        <f t="shared" si="8"/>
        <v>22.1</v>
      </c>
      <c r="Q8" s="11">
        <f t="shared" si="9"/>
        <v>3</v>
      </c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HP8" s="13"/>
      <c r="HQ8" s="13"/>
      <c r="HR8" s="13"/>
      <c r="HS8" s="13"/>
      <c r="HT8" s="13"/>
      <c r="HU8" s="13"/>
      <c r="HV8" s="13"/>
      <c r="HW8" s="13"/>
    </row>
    <row r="9" spans="1:231" x14ac:dyDescent="0.25">
      <c r="A9" s="66">
        <v>122</v>
      </c>
      <c r="B9" s="63" t="s">
        <v>162</v>
      </c>
      <c r="C9" s="69" t="s">
        <v>9</v>
      </c>
      <c r="D9" s="4">
        <v>7</v>
      </c>
      <c r="E9" s="58">
        <f t="shared" si="0"/>
        <v>12</v>
      </c>
      <c r="F9" s="4">
        <v>12.4</v>
      </c>
      <c r="G9" s="58">
        <f t="shared" si="1"/>
        <v>1</v>
      </c>
      <c r="H9" s="4">
        <f t="shared" si="2"/>
        <v>19.399999999999999</v>
      </c>
      <c r="I9" s="2">
        <f t="shared" si="3"/>
        <v>12</v>
      </c>
      <c r="J9" s="11"/>
      <c r="K9" s="11">
        <v>6</v>
      </c>
      <c r="L9" s="11">
        <f t="shared" si="4"/>
        <v>10</v>
      </c>
      <c r="M9" s="11">
        <f t="shared" si="5"/>
        <v>4</v>
      </c>
      <c r="N9" s="11">
        <f t="shared" si="6"/>
        <v>11.9</v>
      </c>
      <c r="O9" s="11">
        <f t="shared" si="7"/>
        <v>5</v>
      </c>
      <c r="P9" s="11">
        <f t="shared" si="8"/>
        <v>21.9</v>
      </c>
      <c r="Q9" s="11">
        <f t="shared" si="9"/>
        <v>4</v>
      </c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HP9" s="13"/>
      <c r="HQ9" s="13"/>
      <c r="HR9" s="13"/>
      <c r="HS9" s="13"/>
      <c r="HT9" s="13"/>
      <c r="HU9" s="13"/>
      <c r="HV9" s="13"/>
      <c r="HW9" s="13"/>
    </row>
    <row r="10" spans="1:231" x14ac:dyDescent="0.25">
      <c r="A10" s="66">
        <v>123</v>
      </c>
      <c r="B10" s="63" t="s">
        <v>163</v>
      </c>
      <c r="C10" s="69" t="s">
        <v>9</v>
      </c>
      <c r="D10" s="4">
        <v>9.6</v>
      </c>
      <c r="E10" s="58">
        <f t="shared" si="0"/>
        <v>6</v>
      </c>
      <c r="F10" s="4">
        <v>11.85</v>
      </c>
      <c r="G10" s="58">
        <f t="shared" si="1"/>
        <v>6</v>
      </c>
      <c r="H10" s="4">
        <f t="shared" si="2"/>
        <v>21.45</v>
      </c>
      <c r="I10" s="2">
        <f t="shared" si="3"/>
        <v>6</v>
      </c>
      <c r="J10" s="11"/>
      <c r="K10" s="11">
        <v>7</v>
      </c>
      <c r="L10" s="11">
        <f t="shared" si="4"/>
        <v>9.65</v>
      </c>
      <c r="M10" s="11">
        <f t="shared" si="5"/>
        <v>5</v>
      </c>
      <c r="N10" s="11">
        <f t="shared" si="6"/>
        <v>11.9</v>
      </c>
      <c r="O10" s="11">
        <f t="shared" si="7"/>
        <v>5</v>
      </c>
      <c r="P10" s="11">
        <f t="shared" si="8"/>
        <v>21.700000000000003</v>
      </c>
      <c r="Q10" s="11">
        <f t="shared" si="9"/>
        <v>5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HP10" s="13"/>
      <c r="HQ10" s="13"/>
      <c r="HR10" s="13"/>
      <c r="HS10" s="13"/>
      <c r="HT10" s="13"/>
      <c r="HU10" s="13"/>
      <c r="HV10" s="13"/>
      <c r="HW10" s="13"/>
    </row>
    <row r="11" spans="1:231" x14ac:dyDescent="0.25">
      <c r="A11" s="66">
        <v>124</v>
      </c>
      <c r="B11" s="63" t="s">
        <v>30</v>
      </c>
      <c r="C11" s="69" t="s">
        <v>12</v>
      </c>
      <c r="D11" s="4">
        <v>10.35</v>
      </c>
      <c r="E11" s="58">
        <f t="shared" si="0"/>
        <v>2</v>
      </c>
      <c r="F11" s="4">
        <v>11.9</v>
      </c>
      <c r="G11" s="58">
        <f t="shared" si="1"/>
        <v>5</v>
      </c>
      <c r="H11" s="4">
        <f t="shared" si="2"/>
        <v>22.25</v>
      </c>
      <c r="I11" s="2">
        <f t="shared" si="3"/>
        <v>2</v>
      </c>
      <c r="J11" s="11"/>
      <c r="K11" s="11">
        <v>8</v>
      </c>
      <c r="L11" s="11">
        <f t="shared" si="4"/>
        <v>9.6</v>
      </c>
      <c r="M11" s="11">
        <f t="shared" si="5"/>
        <v>6</v>
      </c>
      <c r="N11" s="11">
        <f t="shared" si="6"/>
        <v>11.85</v>
      </c>
      <c r="O11" s="11">
        <f t="shared" si="7"/>
        <v>6</v>
      </c>
      <c r="P11" s="11">
        <f t="shared" si="8"/>
        <v>21.45</v>
      </c>
      <c r="Q11" s="11">
        <f t="shared" si="9"/>
        <v>6</v>
      </c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HP11" s="13"/>
      <c r="HQ11" s="13"/>
      <c r="HR11" s="13"/>
      <c r="HS11" s="13"/>
      <c r="HT11" s="13"/>
      <c r="HU11" s="13"/>
      <c r="HV11" s="13"/>
      <c r="HW11" s="13"/>
    </row>
    <row r="12" spans="1:231" x14ac:dyDescent="0.25">
      <c r="A12" s="66">
        <v>125</v>
      </c>
      <c r="B12" s="63" t="s">
        <v>164</v>
      </c>
      <c r="C12" s="69" t="s">
        <v>11</v>
      </c>
      <c r="D12" s="4">
        <v>10</v>
      </c>
      <c r="E12" s="58">
        <f t="shared" si="0"/>
        <v>4</v>
      </c>
      <c r="F12" s="4">
        <v>11.9</v>
      </c>
      <c r="G12" s="58">
        <f t="shared" si="1"/>
        <v>5</v>
      </c>
      <c r="H12" s="4">
        <f t="shared" si="2"/>
        <v>21.9</v>
      </c>
      <c r="I12" s="2">
        <f t="shared" si="3"/>
        <v>4</v>
      </c>
      <c r="J12" s="11"/>
      <c r="K12" s="11">
        <v>9</v>
      </c>
      <c r="L12" s="11">
        <f t="shared" si="4"/>
        <v>9.25</v>
      </c>
      <c r="M12" s="11">
        <f t="shared" si="5"/>
        <v>7</v>
      </c>
      <c r="N12" s="11">
        <f t="shared" si="6"/>
        <v>11.8</v>
      </c>
      <c r="O12" s="11">
        <f t="shared" si="7"/>
        <v>7</v>
      </c>
      <c r="P12" s="11">
        <f t="shared" si="8"/>
        <v>20.95</v>
      </c>
      <c r="Q12" s="11">
        <f t="shared" si="9"/>
        <v>7</v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HP12" s="13"/>
      <c r="HQ12" s="13"/>
      <c r="HR12" s="13"/>
      <c r="HS12" s="13"/>
      <c r="HT12" s="13"/>
      <c r="HU12" s="13"/>
      <c r="HV12" s="13"/>
      <c r="HW12" s="13"/>
    </row>
    <row r="13" spans="1:231" x14ac:dyDescent="0.25">
      <c r="A13" s="66">
        <v>126</v>
      </c>
      <c r="B13" s="63" t="s">
        <v>165</v>
      </c>
      <c r="C13" s="69" t="s">
        <v>11</v>
      </c>
      <c r="D13" s="4">
        <v>10.4</v>
      </c>
      <c r="E13" s="58">
        <f t="shared" si="0"/>
        <v>1</v>
      </c>
      <c r="F13" s="4">
        <v>12.1</v>
      </c>
      <c r="G13" s="58">
        <f t="shared" si="1"/>
        <v>2</v>
      </c>
      <c r="H13" s="4">
        <f t="shared" si="2"/>
        <v>22.5</v>
      </c>
      <c r="I13" s="2">
        <f t="shared" si="3"/>
        <v>1</v>
      </c>
      <c r="J13" s="11"/>
      <c r="K13" s="11">
        <v>10</v>
      </c>
      <c r="L13" s="11">
        <f t="shared" si="4"/>
        <v>8.8000000000000007</v>
      </c>
      <c r="M13" s="11">
        <f t="shared" si="5"/>
        <v>8</v>
      </c>
      <c r="N13" s="11">
        <f t="shared" si="6"/>
        <v>11.75</v>
      </c>
      <c r="O13" s="11">
        <f t="shared" si="7"/>
        <v>8</v>
      </c>
      <c r="P13" s="11">
        <f t="shared" si="8"/>
        <v>20.399999999999999</v>
      </c>
      <c r="Q13" s="11">
        <f t="shared" si="9"/>
        <v>8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HP13" s="13"/>
      <c r="HQ13" s="13"/>
      <c r="HR13" s="13"/>
      <c r="HS13" s="13"/>
      <c r="HT13" s="13"/>
      <c r="HU13" s="13"/>
      <c r="HV13" s="13"/>
      <c r="HW13" s="13"/>
    </row>
    <row r="14" spans="1:231" x14ac:dyDescent="0.25">
      <c r="A14" s="66">
        <v>127</v>
      </c>
      <c r="B14" s="63" t="s">
        <v>166</v>
      </c>
      <c r="C14" s="69" t="s">
        <v>98</v>
      </c>
      <c r="D14" s="4">
        <v>10.3</v>
      </c>
      <c r="E14" s="58">
        <f t="shared" si="0"/>
        <v>3</v>
      </c>
      <c r="F14" s="4">
        <v>11.95</v>
      </c>
      <c r="G14" s="58">
        <f t="shared" si="1"/>
        <v>4</v>
      </c>
      <c r="H14" s="4">
        <f t="shared" si="2"/>
        <v>22.25</v>
      </c>
      <c r="I14" s="2">
        <f t="shared" si="3"/>
        <v>2</v>
      </c>
      <c r="J14" s="11"/>
      <c r="K14" s="11">
        <v>11</v>
      </c>
      <c r="L14" s="11">
        <f t="shared" si="4"/>
        <v>8.65</v>
      </c>
      <c r="M14" s="11">
        <f t="shared" si="5"/>
        <v>9</v>
      </c>
      <c r="N14" s="11">
        <f t="shared" si="6"/>
        <v>11.7</v>
      </c>
      <c r="O14" s="11">
        <f t="shared" si="7"/>
        <v>9</v>
      </c>
      <c r="P14" s="11">
        <f t="shared" si="8"/>
        <v>20.350000000000001</v>
      </c>
      <c r="Q14" s="11">
        <f t="shared" si="9"/>
        <v>9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HP14" s="13"/>
      <c r="HQ14" s="13"/>
      <c r="HR14" s="13"/>
      <c r="HS14" s="13"/>
      <c r="HT14" s="13"/>
      <c r="HU14" s="13"/>
      <c r="HV14" s="13"/>
      <c r="HW14" s="13"/>
    </row>
    <row r="15" spans="1:231" x14ac:dyDescent="0.25">
      <c r="A15" s="66">
        <v>130</v>
      </c>
      <c r="B15" s="63" t="s">
        <v>167</v>
      </c>
      <c r="C15" s="69" t="s">
        <v>47</v>
      </c>
      <c r="D15" s="4">
        <v>8.5</v>
      </c>
      <c r="E15" s="58">
        <f t="shared" si="0"/>
        <v>10</v>
      </c>
      <c r="F15" s="4">
        <v>11.3</v>
      </c>
      <c r="G15" s="58">
        <f t="shared" si="1"/>
        <v>12</v>
      </c>
      <c r="H15" s="4">
        <f t="shared" si="2"/>
        <v>19.8</v>
      </c>
      <c r="I15" s="2">
        <f t="shared" si="3"/>
        <v>11</v>
      </c>
      <c r="J15" s="11"/>
      <c r="K15" s="11">
        <v>12</v>
      </c>
      <c r="L15" s="11">
        <f t="shared" si="4"/>
        <v>8.5</v>
      </c>
      <c r="M15" s="11">
        <f t="shared" si="5"/>
        <v>10</v>
      </c>
      <c r="N15" s="11">
        <f t="shared" si="6"/>
        <v>11.55</v>
      </c>
      <c r="O15" s="11">
        <f t="shared" si="7"/>
        <v>10</v>
      </c>
      <c r="P15" s="11">
        <f t="shared" si="8"/>
        <v>19.850000000000001</v>
      </c>
      <c r="Q15" s="11">
        <f t="shared" si="9"/>
        <v>10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HP15" s="13"/>
      <c r="HQ15" s="13"/>
      <c r="HR15" s="13"/>
      <c r="HS15" s="13"/>
      <c r="HT15" s="13"/>
      <c r="HU15" s="13"/>
      <c r="HV15" s="13"/>
      <c r="HW15" s="13"/>
    </row>
    <row r="16" spans="1:231" x14ac:dyDescent="0.25">
      <c r="A16" s="66">
        <v>131</v>
      </c>
      <c r="B16" s="63" t="s">
        <v>168</v>
      </c>
      <c r="C16" s="69" t="s">
        <v>47</v>
      </c>
      <c r="D16" s="4">
        <v>8.65</v>
      </c>
      <c r="E16" s="58">
        <f t="shared" si="0"/>
        <v>9</v>
      </c>
      <c r="F16" s="4">
        <v>11.75</v>
      </c>
      <c r="G16" s="58">
        <f t="shared" si="1"/>
        <v>8</v>
      </c>
      <c r="H16" s="4">
        <f t="shared" si="2"/>
        <v>20.399999999999999</v>
      </c>
      <c r="I16" s="2">
        <f t="shared" si="3"/>
        <v>8</v>
      </c>
      <c r="J16" s="11"/>
      <c r="K16" s="11">
        <v>13</v>
      </c>
      <c r="L16" s="11">
        <f t="shared" si="4"/>
        <v>8.35</v>
      </c>
      <c r="M16" s="11">
        <f t="shared" si="5"/>
        <v>11</v>
      </c>
      <c r="N16" s="11">
        <f t="shared" si="6"/>
        <v>11.5</v>
      </c>
      <c r="O16" s="11">
        <f t="shared" si="7"/>
        <v>11</v>
      </c>
      <c r="P16" s="11">
        <f t="shared" si="8"/>
        <v>19.8</v>
      </c>
      <c r="Q16" s="11">
        <f t="shared" si="9"/>
        <v>11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HP16" s="13"/>
      <c r="HQ16" s="13"/>
      <c r="HR16" s="13"/>
      <c r="HS16" s="13"/>
      <c r="HT16" s="13"/>
      <c r="HU16" s="13"/>
      <c r="HV16" s="13"/>
      <c r="HW16" s="13"/>
    </row>
    <row r="17" spans="1:231" x14ac:dyDescent="0.25">
      <c r="A17" s="66">
        <v>132</v>
      </c>
      <c r="B17" s="63" t="s">
        <v>169</v>
      </c>
      <c r="C17" s="69" t="s">
        <v>47</v>
      </c>
      <c r="D17" s="4">
        <v>9.65</v>
      </c>
      <c r="E17" s="58">
        <f t="shared" si="0"/>
        <v>5</v>
      </c>
      <c r="F17" s="4">
        <v>12.05</v>
      </c>
      <c r="G17" s="58">
        <f t="shared" si="1"/>
        <v>3</v>
      </c>
      <c r="H17" s="4">
        <f t="shared" si="2"/>
        <v>21.700000000000003</v>
      </c>
      <c r="I17" s="2">
        <f t="shared" si="3"/>
        <v>5</v>
      </c>
      <c r="J17" s="11"/>
      <c r="K17" s="11">
        <v>14</v>
      </c>
      <c r="L17" s="11">
        <f t="shared" si="4"/>
        <v>7</v>
      </c>
      <c r="M17" s="11">
        <f t="shared" si="5"/>
        <v>12</v>
      </c>
      <c r="N17" s="11">
        <f t="shared" si="6"/>
        <v>11.3</v>
      </c>
      <c r="O17" s="11">
        <f t="shared" si="7"/>
        <v>12</v>
      </c>
      <c r="P17" s="11">
        <f t="shared" si="8"/>
        <v>19.399999999999999</v>
      </c>
      <c r="Q17" s="11">
        <f t="shared" si="9"/>
        <v>12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HP17" s="13"/>
      <c r="HQ17" s="13"/>
      <c r="HR17" s="13"/>
      <c r="HS17" s="13"/>
      <c r="HT17" s="13"/>
      <c r="HU17" s="13"/>
      <c r="HV17" s="13"/>
      <c r="HW17" s="13"/>
    </row>
    <row r="18" spans="1:231" ht="18.75" thickBot="1" x14ac:dyDescent="0.3">
      <c r="A18" s="67">
        <v>133</v>
      </c>
      <c r="B18" s="68" t="s">
        <v>170</v>
      </c>
      <c r="C18" s="70" t="s">
        <v>47</v>
      </c>
      <c r="D18" s="5">
        <v>8.35</v>
      </c>
      <c r="E18" s="59">
        <f t="shared" si="0"/>
        <v>11</v>
      </c>
      <c r="F18" s="5">
        <v>11.5</v>
      </c>
      <c r="G18" s="59">
        <f t="shared" si="1"/>
        <v>11</v>
      </c>
      <c r="H18" s="5">
        <f t="shared" si="2"/>
        <v>19.850000000000001</v>
      </c>
      <c r="I18" s="3">
        <f t="shared" si="3"/>
        <v>10</v>
      </c>
      <c r="J18" s="11"/>
      <c r="K18" s="11">
        <v>15</v>
      </c>
      <c r="L18" s="11">
        <f t="shared" si="4"/>
        <v>7</v>
      </c>
      <c r="M18" s="11">
        <f t="shared" si="5"/>
        <v>12</v>
      </c>
      <c r="N18" s="11">
        <f t="shared" si="6"/>
        <v>11.1</v>
      </c>
      <c r="O18" s="11">
        <f t="shared" si="7"/>
        <v>13</v>
      </c>
      <c r="P18" s="11">
        <f t="shared" si="8"/>
        <v>18.100000000000001</v>
      </c>
      <c r="Q18" s="11">
        <f t="shared" si="9"/>
        <v>13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HP18" s="13"/>
      <c r="HQ18" s="13"/>
      <c r="HR18" s="13"/>
      <c r="HS18" s="13"/>
      <c r="HT18" s="13"/>
      <c r="HU18" s="13"/>
      <c r="HV18" s="13"/>
      <c r="HW18" s="13"/>
    </row>
    <row r="19" spans="1:231" ht="18.75" thickBot="1" x14ac:dyDescent="0.3">
      <c r="K19" s="12"/>
      <c r="L19" s="26"/>
      <c r="M19" s="12"/>
    </row>
    <row r="20" spans="1:231" s="22" customFormat="1" ht="38.25" thickBot="1" x14ac:dyDescent="0.55000000000000004">
      <c r="A20" s="41" t="s">
        <v>142</v>
      </c>
      <c r="B20" s="42"/>
      <c r="C20" s="43"/>
      <c r="D20" s="44"/>
      <c r="E20" s="45" t="s">
        <v>4</v>
      </c>
      <c r="F20" s="43"/>
      <c r="G20" s="42"/>
      <c r="H20" s="46"/>
      <c r="I20" s="47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</row>
    <row r="21" spans="1:231" s="14" customFormat="1" ht="32.25" customHeight="1" thickBot="1" x14ac:dyDescent="0.25">
      <c r="A21" s="6" t="s">
        <v>6</v>
      </c>
      <c r="B21" s="7" t="s">
        <v>5</v>
      </c>
      <c r="C21" s="8" t="s">
        <v>3</v>
      </c>
      <c r="D21" s="96" t="s">
        <v>1</v>
      </c>
      <c r="E21" s="97"/>
      <c r="F21" s="96" t="s">
        <v>0</v>
      </c>
      <c r="G21" s="97"/>
      <c r="H21" s="96" t="s">
        <v>2</v>
      </c>
      <c r="I21" s="97"/>
      <c r="K21" s="15"/>
      <c r="L21" s="15" t="s">
        <v>1</v>
      </c>
      <c r="M21" s="15"/>
      <c r="N21" s="14" t="s">
        <v>0</v>
      </c>
      <c r="P21" s="14" t="s">
        <v>2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HP21" s="16"/>
    </row>
    <row r="22" spans="1:231" s="18" customFormat="1" ht="18.75" thickBot="1" x14ac:dyDescent="0.25">
      <c r="A22" s="64" t="s">
        <v>4</v>
      </c>
      <c r="B22" s="65"/>
      <c r="C22" s="10"/>
      <c r="D22" s="60" t="s">
        <v>13</v>
      </c>
      <c r="E22" s="61" t="s">
        <v>7</v>
      </c>
      <c r="F22" s="31" t="s">
        <v>13</v>
      </c>
      <c r="G22" s="10" t="s">
        <v>7</v>
      </c>
      <c r="H22" s="60" t="s">
        <v>8</v>
      </c>
      <c r="I22" s="10" t="s">
        <v>7</v>
      </c>
      <c r="HP22" s="19"/>
    </row>
    <row r="23" spans="1:231" s="23" customFormat="1" x14ac:dyDescent="0.25">
      <c r="A23" s="66">
        <v>101</v>
      </c>
      <c r="B23" s="63" t="s">
        <v>143</v>
      </c>
      <c r="C23" s="69" t="s">
        <v>57</v>
      </c>
      <c r="D23" s="53">
        <v>10.75</v>
      </c>
      <c r="E23" s="57">
        <f>VLOOKUP(D23,L$23:M$38,2,FALSE)</f>
        <v>8</v>
      </c>
      <c r="F23" s="53">
        <v>12.15</v>
      </c>
      <c r="G23" s="57">
        <f>VLOOKUP(F23,N$23:O$38,2,FALSE)</f>
        <v>4</v>
      </c>
      <c r="H23" s="53">
        <f>F23+D23</f>
        <v>22.9</v>
      </c>
      <c r="I23" s="32">
        <f>VLOOKUP(H23,P$23:Q$38,2,FALSE)</f>
        <v>8</v>
      </c>
      <c r="K23" s="25">
        <v>1</v>
      </c>
      <c r="L23" s="11">
        <f>LARGE(D$23:D$38,$K23)</f>
        <v>12.05</v>
      </c>
      <c r="M23" s="11">
        <f>IF(L23=L22,M22,M22+1)</f>
        <v>1</v>
      </c>
      <c r="N23" s="11">
        <f>LARGE(F$23:F$38,$K23)</f>
        <v>12.7</v>
      </c>
      <c r="O23" s="11">
        <f>IF(N23=N22,O22,O22+1)</f>
        <v>1</v>
      </c>
      <c r="P23" s="11">
        <f>LARGE(H$23:H$38,$K23)</f>
        <v>24.35</v>
      </c>
      <c r="Q23" s="11">
        <f>IF(P23=P22,Q22,Q22+1)</f>
        <v>1</v>
      </c>
      <c r="HP23" s="24"/>
    </row>
    <row r="24" spans="1:231" s="23" customFormat="1" x14ac:dyDescent="0.25">
      <c r="A24" s="66">
        <v>102</v>
      </c>
      <c r="B24" s="63" t="s">
        <v>144</v>
      </c>
      <c r="C24" s="69" t="s">
        <v>9</v>
      </c>
      <c r="D24" s="4">
        <v>9.4</v>
      </c>
      <c r="E24" s="58">
        <f t="shared" ref="E24:E38" si="10">VLOOKUP(D24,L$23:M$38,2,FALSE)</f>
        <v>13</v>
      </c>
      <c r="F24" s="4">
        <v>11.08</v>
      </c>
      <c r="G24" s="58">
        <f t="shared" ref="G24:G38" si="11">VLOOKUP(F24,N$23:O$38,2,FALSE)</f>
        <v>12</v>
      </c>
      <c r="H24" s="4">
        <f t="shared" ref="H24:H38" si="12">F24+D24</f>
        <v>20.48</v>
      </c>
      <c r="I24" s="2">
        <f t="shared" ref="I24:I38" si="13">VLOOKUP(H24,P$23:Q$38,2,FALSE)</f>
        <v>14</v>
      </c>
      <c r="K24" s="25">
        <v>2</v>
      </c>
      <c r="L24" s="11">
        <f t="shared" ref="L24:L38" si="14">LARGE(D$23:D$38,$K24)</f>
        <v>11.65</v>
      </c>
      <c r="M24" s="11">
        <f t="shared" ref="M24:M38" si="15">IF(L24=L23,M23,M23+1)</f>
        <v>2</v>
      </c>
      <c r="N24" s="11">
        <f t="shared" ref="N24:N38" si="16">LARGE(F$23:F$38,$K24)</f>
        <v>12.55</v>
      </c>
      <c r="O24" s="11">
        <f t="shared" ref="O24:O38" si="17">IF(N24=N23,O23,O23+1)</f>
        <v>2</v>
      </c>
      <c r="P24" s="11">
        <f t="shared" ref="P24:P38" si="18">LARGE(H$23:H$38,$K24)</f>
        <v>24.05</v>
      </c>
      <c r="Q24" s="11">
        <f t="shared" ref="Q24:Q38" si="19">IF(P24=P23,Q23,Q23+1)</f>
        <v>2</v>
      </c>
      <c r="HP24" s="24"/>
    </row>
    <row r="25" spans="1:231" s="23" customFormat="1" x14ac:dyDescent="0.25">
      <c r="A25" s="66">
        <v>103</v>
      </c>
      <c r="B25" s="63" t="s">
        <v>38</v>
      </c>
      <c r="C25" s="69" t="s">
        <v>9</v>
      </c>
      <c r="D25" s="4">
        <v>10.95</v>
      </c>
      <c r="E25" s="58">
        <f t="shared" si="10"/>
        <v>5</v>
      </c>
      <c r="F25" s="4">
        <v>12.05</v>
      </c>
      <c r="G25" s="58">
        <f t="shared" si="11"/>
        <v>6</v>
      </c>
      <c r="H25" s="4">
        <f t="shared" si="12"/>
        <v>23</v>
      </c>
      <c r="I25" s="2">
        <f t="shared" si="13"/>
        <v>6</v>
      </c>
      <c r="K25" s="25">
        <v>3</v>
      </c>
      <c r="L25" s="11">
        <f t="shared" si="14"/>
        <v>11.2</v>
      </c>
      <c r="M25" s="11">
        <f t="shared" si="15"/>
        <v>3</v>
      </c>
      <c r="N25" s="11">
        <f t="shared" si="16"/>
        <v>12.3</v>
      </c>
      <c r="O25" s="11">
        <f t="shared" si="17"/>
        <v>3</v>
      </c>
      <c r="P25" s="11">
        <f t="shared" si="18"/>
        <v>23.75</v>
      </c>
      <c r="Q25" s="11">
        <f t="shared" si="19"/>
        <v>3</v>
      </c>
      <c r="HP25" s="24"/>
    </row>
    <row r="26" spans="1:231" s="23" customFormat="1" x14ac:dyDescent="0.25">
      <c r="A26" s="66">
        <v>104</v>
      </c>
      <c r="B26" s="63" t="s">
        <v>145</v>
      </c>
      <c r="C26" s="69" t="s">
        <v>9</v>
      </c>
      <c r="D26" s="4">
        <v>0</v>
      </c>
      <c r="E26" s="58">
        <f t="shared" si="10"/>
        <v>14</v>
      </c>
      <c r="F26" s="4">
        <v>0</v>
      </c>
      <c r="G26" s="58">
        <f t="shared" si="11"/>
        <v>13</v>
      </c>
      <c r="H26" s="4">
        <f t="shared" si="12"/>
        <v>0</v>
      </c>
      <c r="I26" s="2">
        <f t="shared" si="13"/>
        <v>15</v>
      </c>
      <c r="K26" s="25">
        <v>4</v>
      </c>
      <c r="L26" s="11">
        <f t="shared" si="14"/>
        <v>11</v>
      </c>
      <c r="M26" s="11">
        <f t="shared" si="15"/>
        <v>4</v>
      </c>
      <c r="N26" s="11">
        <f t="shared" si="16"/>
        <v>12.15</v>
      </c>
      <c r="O26" s="11">
        <f t="shared" si="17"/>
        <v>4</v>
      </c>
      <c r="P26" s="11">
        <f t="shared" si="18"/>
        <v>23.200000000000003</v>
      </c>
      <c r="Q26" s="11">
        <f t="shared" si="19"/>
        <v>4</v>
      </c>
      <c r="HP26" s="24"/>
    </row>
    <row r="27" spans="1:231" s="23" customFormat="1" x14ac:dyDescent="0.25">
      <c r="A27" s="66">
        <v>105</v>
      </c>
      <c r="B27" s="63" t="s">
        <v>146</v>
      </c>
      <c r="C27" s="69" t="s">
        <v>9</v>
      </c>
      <c r="D27" s="4">
        <v>10.199999999999999</v>
      </c>
      <c r="E27" s="58">
        <f t="shared" si="10"/>
        <v>12</v>
      </c>
      <c r="F27" s="4">
        <v>11.6</v>
      </c>
      <c r="G27" s="58">
        <f t="shared" si="11"/>
        <v>11</v>
      </c>
      <c r="H27" s="4">
        <f t="shared" si="12"/>
        <v>21.799999999999997</v>
      </c>
      <c r="I27" s="2">
        <f t="shared" si="13"/>
        <v>13</v>
      </c>
      <c r="K27" s="25">
        <v>5</v>
      </c>
      <c r="L27" s="11">
        <f t="shared" si="14"/>
        <v>11</v>
      </c>
      <c r="M27" s="11">
        <f t="shared" si="15"/>
        <v>4</v>
      </c>
      <c r="N27" s="11">
        <f t="shared" si="16"/>
        <v>12.1</v>
      </c>
      <c r="O27" s="11">
        <f t="shared" si="17"/>
        <v>5</v>
      </c>
      <c r="P27" s="11">
        <f t="shared" si="18"/>
        <v>23.1</v>
      </c>
      <c r="Q27" s="11">
        <f t="shared" si="19"/>
        <v>5</v>
      </c>
      <c r="HP27" s="24"/>
    </row>
    <row r="28" spans="1:231" s="23" customFormat="1" x14ac:dyDescent="0.25">
      <c r="A28" s="66">
        <v>106</v>
      </c>
      <c r="B28" s="63" t="s">
        <v>147</v>
      </c>
      <c r="C28" s="69" t="s">
        <v>9</v>
      </c>
      <c r="D28" s="4">
        <v>11</v>
      </c>
      <c r="E28" s="58">
        <f t="shared" si="10"/>
        <v>4</v>
      </c>
      <c r="F28" s="4">
        <v>11.95</v>
      </c>
      <c r="G28" s="58">
        <f t="shared" si="11"/>
        <v>8</v>
      </c>
      <c r="H28" s="4">
        <f t="shared" si="12"/>
        <v>22.95</v>
      </c>
      <c r="I28" s="2">
        <f t="shared" si="13"/>
        <v>7</v>
      </c>
      <c r="K28" s="25">
        <v>6</v>
      </c>
      <c r="L28" s="11">
        <f t="shared" si="14"/>
        <v>10.95</v>
      </c>
      <c r="M28" s="11">
        <f t="shared" si="15"/>
        <v>5</v>
      </c>
      <c r="N28" s="11">
        <f t="shared" si="16"/>
        <v>12.05</v>
      </c>
      <c r="O28" s="11">
        <f t="shared" si="17"/>
        <v>6</v>
      </c>
      <c r="P28" s="11">
        <f t="shared" si="18"/>
        <v>23</v>
      </c>
      <c r="Q28" s="11">
        <f t="shared" si="19"/>
        <v>6</v>
      </c>
      <c r="HP28" s="24"/>
    </row>
    <row r="29" spans="1:231" s="23" customFormat="1" x14ac:dyDescent="0.25">
      <c r="A29" s="66">
        <v>107</v>
      </c>
      <c r="B29" s="63" t="s">
        <v>36</v>
      </c>
      <c r="C29" s="69" t="s">
        <v>9</v>
      </c>
      <c r="D29" s="4">
        <v>12.05</v>
      </c>
      <c r="E29" s="58">
        <f t="shared" si="10"/>
        <v>1</v>
      </c>
      <c r="F29" s="4">
        <v>12</v>
      </c>
      <c r="G29" s="58">
        <f t="shared" si="11"/>
        <v>7</v>
      </c>
      <c r="H29" s="4">
        <f t="shared" si="12"/>
        <v>24.05</v>
      </c>
      <c r="I29" s="2">
        <f t="shared" si="13"/>
        <v>2</v>
      </c>
      <c r="K29" s="25">
        <v>7</v>
      </c>
      <c r="L29" s="11">
        <f t="shared" si="14"/>
        <v>10.9</v>
      </c>
      <c r="M29" s="11">
        <f t="shared" si="15"/>
        <v>6</v>
      </c>
      <c r="N29" s="11">
        <f t="shared" si="16"/>
        <v>12</v>
      </c>
      <c r="O29" s="11">
        <f t="shared" si="17"/>
        <v>7</v>
      </c>
      <c r="P29" s="11">
        <f t="shared" si="18"/>
        <v>22.95</v>
      </c>
      <c r="Q29" s="11">
        <f t="shared" si="19"/>
        <v>7</v>
      </c>
      <c r="HP29" s="24"/>
    </row>
    <row r="30" spans="1:231" s="23" customFormat="1" x14ac:dyDescent="0.25">
      <c r="A30" s="66">
        <v>108</v>
      </c>
      <c r="B30" s="63" t="s">
        <v>148</v>
      </c>
      <c r="C30" s="69" t="s">
        <v>9</v>
      </c>
      <c r="D30" s="4">
        <v>11</v>
      </c>
      <c r="E30" s="58">
        <f t="shared" si="10"/>
        <v>4</v>
      </c>
      <c r="F30" s="4">
        <v>12.1</v>
      </c>
      <c r="G30" s="58">
        <f t="shared" si="11"/>
        <v>5</v>
      </c>
      <c r="H30" s="4">
        <f t="shared" si="12"/>
        <v>23.1</v>
      </c>
      <c r="I30" s="2">
        <f t="shared" si="13"/>
        <v>5</v>
      </c>
      <c r="K30" s="25">
        <v>8</v>
      </c>
      <c r="L30" s="11">
        <f t="shared" si="14"/>
        <v>10.77</v>
      </c>
      <c r="M30" s="11">
        <f t="shared" si="15"/>
        <v>7</v>
      </c>
      <c r="N30" s="11">
        <f t="shared" si="16"/>
        <v>11.95</v>
      </c>
      <c r="O30" s="11">
        <f t="shared" si="17"/>
        <v>8</v>
      </c>
      <c r="P30" s="11">
        <f t="shared" si="18"/>
        <v>22.9</v>
      </c>
      <c r="Q30" s="11">
        <f t="shared" si="19"/>
        <v>8</v>
      </c>
      <c r="HP30" s="24"/>
    </row>
    <row r="31" spans="1:231" s="23" customFormat="1" x14ac:dyDescent="0.25">
      <c r="A31" s="66">
        <v>109</v>
      </c>
      <c r="B31" s="63" t="s">
        <v>149</v>
      </c>
      <c r="C31" s="69" t="s">
        <v>11</v>
      </c>
      <c r="D31" s="4">
        <v>0</v>
      </c>
      <c r="E31" s="58">
        <f t="shared" si="10"/>
        <v>14</v>
      </c>
      <c r="F31" s="4">
        <v>0</v>
      </c>
      <c r="G31" s="58">
        <f t="shared" si="11"/>
        <v>13</v>
      </c>
      <c r="H31" s="4">
        <f t="shared" si="12"/>
        <v>0</v>
      </c>
      <c r="I31" s="2">
        <f t="shared" si="13"/>
        <v>15</v>
      </c>
      <c r="K31" s="25">
        <v>9</v>
      </c>
      <c r="L31" s="11">
        <f t="shared" si="14"/>
        <v>10.75</v>
      </c>
      <c r="M31" s="11">
        <f t="shared" si="15"/>
        <v>8</v>
      </c>
      <c r="N31" s="11">
        <f t="shared" si="16"/>
        <v>11.9</v>
      </c>
      <c r="O31" s="11">
        <f t="shared" si="17"/>
        <v>9</v>
      </c>
      <c r="P31" s="11">
        <f t="shared" si="18"/>
        <v>22.67</v>
      </c>
      <c r="Q31" s="11">
        <f t="shared" si="19"/>
        <v>9</v>
      </c>
      <c r="HP31" s="24"/>
    </row>
    <row r="32" spans="1:231" s="23" customFormat="1" x14ac:dyDescent="0.25">
      <c r="A32" s="66">
        <v>110</v>
      </c>
      <c r="B32" s="63" t="s">
        <v>150</v>
      </c>
      <c r="C32" s="69" t="s">
        <v>83</v>
      </c>
      <c r="D32" s="4">
        <v>10.29</v>
      </c>
      <c r="E32" s="58">
        <f t="shared" si="10"/>
        <v>10</v>
      </c>
      <c r="F32" s="4">
        <v>11.8</v>
      </c>
      <c r="G32" s="58">
        <f t="shared" si="11"/>
        <v>10</v>
      </c>
      <c r="H32" s="4">
        <f t="shared" si="12"/>
        <v>22.09</v>
      </c>
      <c r="I32" s="2">
        <f t="shared" si="13"/>
        <v>11</v>
      </c>
      <c r="K32" s="25">
        <v>10</v>
      </c>
      <c r="L32" s="11">
        <f t="shared" si="14"/>
        <v>10.35</v>
      </c>
      <c r="M32" s="11">
        <f t="shared" si="15"/>
        <v>9</v>
      </c>
      <c r="N32" s="11">
        <f t="shared" si="16"/>
        <v>11.9</v>
      </c>
      <c r="O32" s="11">
        <f t="shared" si="17"/>
        <v>9</v>
      </c>
      <c r="P32" s="11">
        <f t="shared" si="18"/>
        <v>22.25</v>
      </c>
      <c r="Q32" s="11">
        <f t="shared" si="19"/>
        <v>10</v>
      </c>
      <c r="HP32" s="24"/>
    </row>
    <row r="33" spans="1:224" s="23" customFormat="1" x14ac:dyDescent="0.25">
      <c r="A33" s="66">
        <v>111</v>
      </c>
      <c r="B33" s="63" t="s">
        <v>151</v>
      </c>
      <c r="C33" s="69" t="s">
        <v>90</v>
      </c>
      <c r="D33" s="4">
        <v>10.25</v>
      </c>
      <c r="E33" s="58">
        <f t="shared" si="10"/>
        <v>11</v>
      </c>
      <c r="F33" s="4">
        <v>11.8</v>
      </c>
      <c r="G33" s="58">
        <f t="shared" si="11"/>
        <v>10</v>
      </c>
      <c r="H33" s="4">
        <f t="shared" si="12"/>
        <v>22.05</v>
      </c>
      <c r="I33" s="2">
        <f t="shared" si="13"/>
        <v>12</v>
      </c>
      <c r="K33" s="25">
        <v>11</v>
      </c>
      <c r="L33" s="11">
        <f t="shared" si="14"/>
        <v>10.29</v>
      </c>
      <c r="M33" s="11">
        <f t="shared" si="15"/>
        <v>10</v>
      </c>
      <c r="N33" s="11">
        <f t="shared" si="16"/>
        <v>11.8</v>
      </c>
      <c r="O33" s="11">
        <f t="shared" si="17"/>
        <v>10</v>
      </c>
      <c r="P33" s="11">
        <f t="shared" si="18"/>
        <v>22.09</v>
      </c>
      <c r="Q33" s="11">
        <f t="shared" si="19"/>
        <v>11</v>
      </c>
      <c r="HP33" s="24"/>
    </row>
    <row r="34" spans="1:224" s="23" customFormat="1" x14ac:dyDescent="0.25">
      <c r="A34" s="66">
        <v>112</v>
      </c>
      <c r="B34" s="63" t="s">
        <v>152</v>
      </c>
      <c r="C34" s="69" t="s">
        <v>90</v>
      </c>
      <c r="D34" s="4">
        <v>10.9</v>
      </c>
      <c r="E34" s="58">
        <f t="shared" si="10"/>
        <v>6</v>
      </c>
      <c r="F34" s="4">
        <v>12.3</v>
      </c>
      <c r="G34" s="58">
        <f t="shared" si="11"/>
        <v>3</v>
      </c>
      <c r="H34" s="4">
        <f t="shared" si="12"/>
        <v>23.200000000000003</v>
      </c>
      <c r="I34" s="2">
        <f t="shared" si="13"/>
        <v>4</v>
      </c>
      <c r="K34" s="25">
        <v>12</v>
      </c>
      <c r="L34" s="11">
        <f t="shared" si="14"/>
        <v>10.25</v>
      </c>
      <c r="M34" s="11">
        <f t="shared" si="15"/>
        <v>11</v>
      </c>
      <c r="N34" s="11">
        <f t="shared" si="16"/>
        <v>11.8</v>
      </c>
      <c r="O34" s="11">
        <f t="shared" si="17"/>
        <v>10</v>
      </c>
      <c r="P34" s="11">
        <f t="shared" si="18"/>
        <v>22.05</v>
      </c>
      <c r="Q34" s="11">
        <f t="shared" si="19"/>
        <v>12</v>
      </c>
      <c r="HP34" s="24"/>
    </row>
    <row r="35" spans="1:224" s="23" customFormat="1" x14ac:dyDescent="0.25">
      <c r="A35" s="66">
        <v>113</v>
      </c>
      <c r="B35" s="63" t="s">
        <v>153</v>
      </c>
      <c r="C35" s="69" t="s">
        <v>10</v>
      </c>
      <c r="D35" s="4">
        <v>10.77</v>
      </c>
      <c r="E35" s="58">
        <f t="shared" si="10"/>
        <v>7</v>
      </c>
      <c r="F35" s="4">
        <v>11.9</v>
      </c>
      <c r="G35" s="58">
        <f t="shared" si="11"/>
        <v>9</v>
      </c>
      <c r="H35" s="4">
        <f t="shared" si="12"/>
        <v>22.67</v>
      </c>
      <c r="I35" s="2">
        <f t="shared" si="13"/>
        <v>9</v>
      </c>
      <c r="K35" s="25">
        <v>13</v>
      </c>
      <c r="L35" s="11">
        <f t="shared" si="14"/>
        <v>10.199999999999999</v>
      </c>
      <c r="M35" s="11">
        <f t="shared" si="15"/>
        <v>12</v>
      </c>
      <c r="N35" s="11">
        <f t="shared" si="16"/>
        <v>11.6</v>
      </c>
      <c r="O35" s="11">
        <f t="shared" si="17"/>
        <v>11</v>
      </c>
      <c r="P35" s="11">
        <f t="shared" si="18"/>
        <v>21.799999999999997</v>
      </c>
      <c r="Q35" s="11">
        <f t="shared" si="19"/>
        <v>13</v>
      </c>
      <c r="HP35" s="24"/>
    </row>
    <row r="36" spans="1:224" s="23" customFormat="1" x14ac:dyDescent="0.25">
      <c r="A36" s="66">
        <v>114</v>
      </c>
      <c r="B36" s="63" t="s">
        <v>154</v>
      </c>
      <c r="C36" s="69" t="s">
        <v>10</v>
      </c>
      <c r="D36" s="4">
        <v>10.35</v>
      </c>
      <c r="E36" s="58">
        <f t="shared" si="10"/>
        <v>9</v>
      </c>
      <c r="F36" s="4">
        <v>11.9</v>
      </c>
      <c r="G36" s="58">
        <f t="shared" si="11"/>
        <v>9</v>
      </c>
      <c r="H36" s="4">
        <f t="shared" si="12"/>
        <v>22.25</v>
      </c>
      <c r="I36" s="2">
        <f t="shared" si="13"/>
        <v>10</v>
      </c>
      <c r="K36" s="25">
        <v>14</v>
      </c>
      <c r="L36" s="11">
        <f t="shared" si="14"/>
        <v>9.4</v>
      </c>
      <c r="M36" s="11">
        <f t="shared" si="15"/>
        <v>13</v>
      </c>
      <c r="N36" s="11">
        <f t="shared" si="16"/>
        <v>11.08</v>
      </c>
      <c r="O36" s="11">
        <f t="shared" si="17"/>
        <v>12</v>
      </c>
      <c r="P36" s="11">
        <f t="shared" si="18"/>
        <v>20.48</v>
      </c>
      <c r="Q36" s="11">
        <f t="shared" si="19"/>
        <v>14</v>
      </c>
      <c r="HP36" s="24"/>
    </row>
    <row r="37" spans="1:224" s="23" customFormat="1" x14ac:dyDescent="0.25">
      <c r="A37" s="66">
        <v>115</v>
      </c>
      <c r="B37" s="63" t="s">
        <v>155</v>
      </c>
      <c r="C37" s="69" t="s">
        <v>98</v>
      </c>
      <c r="D37" s="4">
        <v>11.2</v>
      </c>
      <c r="E37" s="58">
        <f t="shared" si="10"/>
        <v>3</v>
      </c>
      <c r="F37" s="4">
        <v>12.55</v>
      </c>
      <c r="G37" s="58">
        <f t="shared" si="11"/>
        <v>2</v>
      </c>
      <c r="H37" s="4">
        <f t="shared" si="12"/>
        <v>23.75</v>
      </c>
      <c r="I37" s="2">
        <f t="shared" si="13"/>
        <v>3</v>
      </c>
      <c r="K37" s="25">
        <v>15</v>
      </c>
      <c r="L37" s="11">
        <f t="shared" si="14"/>
        <v>0</v>
      </c>
      <c r="M37" s="11">
        <f t="shared" si="15"/>
        <v>14</v>
      </c>
      <c r="N37" s="11">
        <f t="shared" si="16"/>
        <v>0</v>
      </c>
      <c r="O37" s="11">
        <f t="shared" si="17"/>
        <v>13</v>
      </c>
      <c r="P37" s="11">
        <f t="shared" si="18"/>
        <v>0</v>
      </c>
      <c r="Q37" s="11">
        <f t="shared" si="19"/>
        <v>15</v>
      </c>
      <c r="HP37" s="24"/>
    </row>
    <row r="38" spans="1:224" s="23" customFormat="1" ht="18.75" thickBot="1" x14ac:dyDescent="0.3">
      <c r="A38" s="67">
        <v>116</v>
      </c>
      <c r="B38" s="68" t="s">
        <v>156</v>
      </c>
      <c r="C38" s="70" t="s">
        <v>98</v>
      </c>
      <c r="D38" s="5">
        <v>11.65</v>
      </c>
      <c r="E38" s="59">
        <f t="shared" si="10"/>
        <v>2</v>
      </c>
      <c r="F38" s="5">
        <v>12.7</v>
      </c>
      <c r="G38" s="59">
        <f t="shared" si="11"/>
        <v>1</v>
      </c>
      <c r="H38" s="5">
        <f t="shared" si="12"/>
        <v>24.35</v>
      </c>
      <c r="I38" s="3">
        <f t="shared" si="13"/>
        <v>1</v>
      </c>
      <c r="K38" s="25">
        <v>16</v>
      </c>
      <c r="L38" s="11">
        <f t="shared" si="14"/>
        <v>0</v>
      </c>
      <c r="M38" s="11">
        <f t="shared" si="15"/>
        <v>14</v>
      </c>
      <c r="N38" s="11">
        <f t="shared" si="16"/>
        <v>0</v>
      </c>
      <c r="O38" s="11">
        <f t="shared" si="17"/>
        <v>13</v>
      </c>
      <c r="P38" s="11">
        <f t="shared" si="18"/>
        <v>0</v>
      </c>
      <c r="Q38" s="11">
        <f t="shared" si="19"/>
        <v>15</v>
      </c>
      <c r="HP38" s="29"/>
    </row>
  </sheetData>
  <mergeCells count="6">
    <mergeCell ref="D21:E21"/>
    <mergeCell ref="F21:G21"/>
    <mergeCell ref="H21:I21"/>
    <mergeCell ref="D2:E2"/>
    <mergeCell ref="F2:G2"/>
    <mergeCell ref="H2:I2"/>
  </mergeCells>
  <phoneticPr fontId="4" type="noConversion"/>
  <conditionalFormatting sqref="F1:G1 H2:I3 D4:I18 D23:I38">
    <cfRule type="cellIs" dxfId="26" priority="52" stopIfTrue="1" operator="equal">
      <formula>1</formula>
    </cfRule>
    <cfRule type="cellIs" dxfId="25" priority="53" stopIfTrue="1" operator="equal">
      <formula>2</formula>
    </cfRule>
    <cfRule type="cellIs" dxfId="24" priority="54" stopIfTrue="1" operator="equal">
      <formula>3</formula>
    </cfRule>
  </conditionalFormatting>
  <conditionalFormatting sqref="H22:I22">
    <cfRule type="cellIs" dxfId="23" priority="28" stopIfTrue="1" operator="equal">
      <formula>1</formula>
    </cfRule>
    <cfRule type="cellIs" dxfId="22" priority="29" stopIfTrue="1" operator="equal">
      <formula>2</formula>
    </cfRule>
    <cfRule type="cellIs" dxfId="21" priority="30" stopIfTrue="1" operator="equal">
      <formula>3</formula>
    </cfRule>
  </conditionalFormatting>
  <conditionalFormatting sqref="D22:G22">
    <cfRule type="cellIs" dxfId="20" priority="22" stopIfTrue="1" operator="equal">
      <formula>1</formula>
    </cfRule>
    <cfRule type="cellIs" dxfId="19" priority="23" stopIfTrue="1" operator="equal">
      <formula>2</formula>
    </cfRule>
    <cfRule type="cellIs" dxfId="18" priority="24" stopIfTrue="1" operator="equal">
      <formula>3</formula>
    </cfRule>
  </conditionalFormatting>
  <conditionalFormatting sqref="D3:G3">
    <cfRule type="cellIs" dxfId="17" priority="19" stopIfTrue="1" operator="equal">
      <formula>1</formula>
    </cfRule>
    <cfRule type="cellIs" dxfId="16" priority="20" stopIfTrue="1" operator="equal">
      <formula>2</formula>
    </cfRule>
    <cfRule type="cellIs" dxfId="15" priority="21" stopIfTrue="1" operator="equal">
      <formula>3</formula>
    </cfRule>
  </conditionalFormatting>
  <printOptions horizontalCentered="1"/>
  <pageMargins left="0.31496062992125984" right="0.23622047244094491" top="0.98425196850393704" bottom="0.98425196850393704" header="0.51181102362204722" footer="0.51181102362204722"/>
  <pageSetup paperSize="9" scale="58" orientation="portrait" horizontalDpi="360" verticalDpi="360" r:id="rId1"/>
  <headerFooter alignWithMargins="0">
    <oddHeader>&amp;C&amp;24FRANK WILLIAMS COMPETITION 2018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HV36"/>
  <sheetViews>
    <sheetView topLeftCell="A21" zoomScale="70" zoomScaleNormal="70" zoomScalePageLayoutView="70" workbookViewId="0">
      <selection activeCell="D40" sqref="D40:E44"/>
    </sheetView>
  </sheetViews>
  <sheetFormatPr defaultColWidth="9.140625" defaultRowHeight="18" x14ac:dyDescent="0.2"/>
  <cols>
    <col min="1" max="1" width="6.85546875" style="34" customWidth="1"/>
    <col min="2" max="2" width="35.7109375" style="34" customWidth="1"/>
    <col min="3" max="3" width="22.85546875" style="35" customWidth="1"/>
    <col min="4" max="4" width="17" style="35" customWidth="1"/>
    <col min="5" max="5" width="9.28515625" style="34" bestFit="1" customWidth="1"/>
    <col min="6" max="6" width="17.140625" style="35" customWidth="1"/>
    <col min="7" max="7" width="9.42578125" style="35" bestFit="1" customWidth="1"/>
    <col min="8" max="8" width="17.140625" style="36" customWidth="1"/>
    <col min="9" max="9" width="9.5703125" style="35" bestFit="1" customWidth="1"/>
    <col min="10" max="10" width="12" style="34" customWidth="1"/>
    <col min="11" max="11" width="10.7109375" style="34" hidden="1" customWidth="1"/>
    <col min="12" max="12" width="11.85546875" style="34" hidden="1" customWidth="1"/>
    <col min="13" max="13" width="11.140625" style="34" hidden="1" customWidth="1"/>
    <col min="14" max="17" width="9.140625" style="34" hidden="1" customWidth="1"/>
    <col min="18" max="18" width="9.140625" style="34" customWidth="1"/>
    <col min="19" max="20" width="9.140625" style="34"/>
    <col min="21" max="56" width="10.7109375" style="34" customWidth="1"/>
    <col min="57" max="230" width="9.140625" style="34"/>
    <col min="231" max="16384" width="9.140625" style="37"/>
  </cols>
  <sheetData>
    <row r="1" spans="1:230" s="39" customFormat="1" ht="38.25" thickBot="1" x14ac:dyDescent="0.25">
      <c r="A1" s="48" t="s">
        <v>171</v>
      </c>
      <c r="B1" s="49"/>
      <c r="C1" s="50"/>
      <c r="D1" s="50"/>
      <c r="E1" s="49"/>
      <c r="F1" s="50"/>
      <c r="G1" s="50"/>
      <c r="H1" s="51"/>
      <c r="I1" s="52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</row>
    <row r="2" spans="1:230" s="14" customFormat="1" ht="32.25" customHeight="1" thickBot="1" x14ac:dyDescent="0.25">
      <c r="A2" s="6" t="s">
        <v>6</v>
      </c>
      <c r="B2" s="7" t="s">
        <v>5</v>
      </c>
      <c r="C2" s="8" t="s">
        <v>3</v>
      </c>
      <c r="D2" s="92" t="s">
        <v>1</v>
      </c>
      <c r="E2" s="93"/>
      <c r="F2" s="92" t="s">
        <v>0</v>
      </c>
      <c r="G2" s="93"/>
      <c r="H2" s="94" t="s">
        <v>2</v>
      </c>
      <c r="I2" s="95"/>
      <c r="K2" s="15"/>
      <c r="L2" s="15" t="s">
        <v>1</v>
      </c>
      <c r="M2" s="15"/>
      <c r="N2" s="14" t="s">
        <v>0</v>
      </c>
      <c r="P2" s="14" t="s">
        <v>2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HS2" s="16"/>
    </row>
    <row r="3" spans="1:230" s="18" customFormat="1" ht="18.75" thickBot="1" x14ac:dyDescent="0.25">
      <c r="A3" s="64" t="s">
        <v>4</v>
      </c>
      <c r="B3" s="65"/>
      <c r="C3" s="10"/>
      <c r="D3" s="60" t="s">
        <v>13</v>
      </c>
      <c r="E3" s="10" t="s">
        <v>7</v>
      </c>
      <c r="F3" s="33" t="s">
        <v>13</v>
      </c>
      <c r="G3" s="10" t="s">
        <v>7</v>
      </c>
      <c r="H3" s="60" t="s">
        <v>8</v>
      </c>
      <c r="I3" s="10" t="s">
        <v>7</v>
      </c>
      <c r="HS3" s="19"/>
    </row>
    <row r="4" spans="1:230" s="23" customFormat="1" x14ac:dyDescent="0.25">
      <c r="A4" s="66">
        <v>134</v>
      </c>
      <c r="B4" s="63" t="s">
        <v>184</v>
      </c>
      <c r="C4" s="69" t="s">
        <v>47</v>
      </c>
      <c r="D4" s="53">
        <v>11.34</v>
      </c>
      <c r="E4" s="57">
        <f>VLOOKUP(D4,L$4:M$15,2,FALSE)</f>
        <v>9</v>
      </c>
      <c r="F4" s="53">
        <v>11.8</v>
      </c>
      <c r="G4" s="57">
        <f>VLOOKUP(F4,N$4:O$15,2,FALSE)</f>
        <v>6</v>
      </c>
      <c r="H4" s="53">
        <f>F4+D4</f>
        <v>23.14</v>
      </c>
      <c r="I4" s="32">
        <f>VLOOKUP(H4,P$4:Q$15,2,FALSE)</f>
        <v>12</v>
      </c>
      <c r="K4" s="25">
        <v>1</v>
      </c>
      <c r="L4" s="34">
        <f>LARGE(D$4:D$15,$K4)</f>
        <v>12.37</v>
      </c>
      <c r="M4" s="34">
        <f>IF(L4=L3,M3,M3+1)</f>
        <v>1</v>
      </c>
      <c r="N4" s="34">
        <f>LARGE(F$4:F$15,$K4)</f>
        <v>12.8</v>
      </c>
      <c r="O4" s="34">
        <f>IF(N4=N3,O3,O3+1)</f>
        <v>1</v>
      </c>
      <c r="P4" s="34">
        <f>LARGE(H$4:H$15,$K4)</f>
        <v>24.87</v>
      </c>
      <c r="Q4" s="34">
        <f>IF(P4=P3,Q3,Q3+1)</f>
        <v>1</v>
      </c>
      <c r="HS4" s="24"/>
    </row>
    <row r="5" spans="1:230" s="23" customFormat="1" x14ac:dyDescent="0.25">
      <c r="A5" s="66">
        <v>135</v>
      </c>
      <c r="B5" s="63" t="s">
        <v>185</v>
      </c>
      <c r="C5" s="69" t="s">
        <v>47</v>
      </c>
      <c r="D5" s="4">
        <v>11.27</v>
      </c>
      <c r="E5" s="58">
        <f t="shared" ref="E5:E15" si="0">VLOOKUP(D5,L$4:M$15,2,FALSE)</f>
        <v>11</v>
      </c>
      <c r="F5" s="4">
        <v>11.9</v>
      </c>
      <c r="G5" s="58">
        <f t="shared" ref="G5:G15" si="1">VLOOKUP(F5,N$4:O$15,2,FALSE)</f>
        <v>5</v>
      </c>
      <c r="H5" s="4">
        <f t="shared" ref="H5:H15" si="2">F5+D5</f>
        <v>23.17</v>
      </c>
      <c r="I5" s="2">
        <f t="shared" ref="I5:I15" si="3">VLOOKUP(H5,P$4:Q$15,2,FALSE)</f>
        <v>11</v>
      </c>
      <c r="K5" s="25">
        <v>2</v>
      </c>
      <c r="L5" s="34">
        <f t="shared" ref="L5:L15" si="4">LARGE(D$4:D$15,$K5)</f>
        <v>12.07</v>
      </c>
      <c r="M5" s="34">
        <f t="shared" ref="M5:M15" si="5">IF(L5=L4,M4,M4+1)</f>
        <v>2</v>
      </c>
      <c r="N5" s="34">
        <f t="shared" ref="N5:N15" si="6">LARGE(F$4:F$15,$K5)</f>
        <v>12.4</v>
      </c>
      <c r="O5" s="34">
        <f t="shared" ref="O5:O15" si="7">IF(N5=N4,O4,O4+1)</f>
        <v>2</v>
      </c>
      <c r="P5" s="34">
        <f t="shared" ref="P5:P15" si="8">LARGE(H$4:H$15,$K5)</f>
        <v>24.14</v>
      </c>
      <c r="Q5" s="34">
        <f t="shared" ref="Q5:Q15" si="9">IF(P5=P4,Q4,Q4+1)</f>
        <v>2</v>
      </c>
      <c r="HS5" s="24"/>
    </row>
    <row r="6" spans="1:230" s="23" customFormat="1" x14ac:dyDescent="0.25">
      <c r="A6" s="66">
        <v>136</v>
      </c>
      <c r="B6" s="63" t="s">
        <v>186</v>
      </c>
      <c r="C6" s="69" t="s">
        <v>47</v>
      </c>
      <c r="D6" s="4">
        <v>11.3</v>
      </c>
      <c r="E6" s="58">
        <f t="shared" si="0"/>
        <v>10</v>
      </c>
      <c r="F6" s="4">
        <v>12.2</v>
      </c>
      <c r="G6" s="58">
        <f t="shared" si="1"/>
        <v>3</v>
      </c>
      <c r="H6" s="4">
        <f t="shared" si="2"/>
        <v>23.5</v>
      </c>
      <c r="I6" s="2">
        <f t="shared" si="3"/>
        <v>8</v>
      </c>
      <c r="K6" s="25">
        <v>3</v>
      </c>
      <c r="L6" s="34">
        <f t="shared" si="4"/>
        <v>12.04</v>
      </c>
      <c r="M6" s="34">
        <f t="shared" si="5"/>
        <v>3</v>
      </c>
      <c r="N6" s="34">
        <f t="shared" si="6"/>
        <v>12.2</v>
      </c>
      <c r="O6" s="34">
        <f t="shared" si="7"/>
        <v>3</v>
      </c>
      <c r="P6" s="34">
        <f t="shared" si="8"/>
        <v>23.97</v>
      </c>
      <c r="Q6" s="34">
        <f t="shared" si="9"/>
        <v>3</v>
      </c>
      <c r="HS6" s="24"/>
    </row>
    <row r="7" spans="1:230" s="23" customFormat="1" x14ac:dyDescent="0.25">
      <c r="A7" s="66">
        <v>137</v>
      </c>
      <c r="B7" s="63" t="s">
        <v>187</v>
      </c>
      <c r="C7" s="69" t="s">
        <v>47</v>
      </c>
      <c r="D7" s="4">
        <v>11.3</v>
      </c>
      <c r="E7" s="58">
        <f t="shared" si="0"/>
        <v>10</v>
      </c>
      <c r="F7" s="4">
        <v>11.9</v>
      </c>
      <c r="G7" s="58">
        <f t="shared" si="1"/>
        <v>5</v>
      </c>
      <c r="H7" s="4">
        <f t="shared" si="2"/>
        <v>23.200000000000003</v>
      </c>
      <c r="I7" s="2">
        <f t="shared" si="3"/>
        <v>10</v>
      </c>
      <c r="K7" s="25">
        <v>4</v>
      </c>
      <c r="L7" s="34">
        <f t="shared" si="4"/>
        <v>11.84</v>
      </c>
      <c r="M7" s="34">
        <f t="shared" si="5"/>
        <v>4</v>
      </c>
      <c r="N7" s="34">
        <f t="shared" si="6"/>
        <v>12.2</v>
      </c>
      <c r="O7" s="34">
        <f t="shared" si="7"/>
        <v>3</v>
      </c>
      <c r="P7" s="34">
        <f t="shared" si="8"/>
        <v>23.869999999999997</v>
      </c>
      <c r="Q7" s="34">
        <f t="shared" si="9"/>
        <v>4</v>
      </c>
      <c r="HS7" s="24"/>
    </row>
    <row r="8" spans="1:230" s="23" customFormat="1" x14ac:dyDescent="0.25">
      <c r="A8" s="66">
        <v>138</v>
      </c>
      <c r="B8" s="63" t="s">
        <v>188</v>
      </c>
      <c r="C8" s="69" t="s">
        <v>47</v>
      </c>
      <c r="D8" s="4">
        <v>11.67</v>
      </c>
      <c r="E8" s="58">
        <f t="shared" si="0"/>
        <v>6</v>
      </c>
      <c r="F8" s="4">
        <v>12.2</v>
      </c>
      <c r="G8" s="58">
        <f t="shared" si="1"/>
        <v>3</v>
      </c>
      <c r="H8" s="4">
        <f t="shared" si="2"/>
        <v>23.869999999999997</v>
      </c>
      <c r="I8" s="2">
        <f t="shared" si="3"/>
        <v>4</v>
      </c>
      <c r="K8" s="25">
        <v>5</v>
      </c>
      <c r="L8" s="34">
        <f t="shared" si="4"/>
        <v>11.7</v>
      </c>
      <c r="M8" s="34">
        <f t="shared" si="5"/>
        <v>5</v>
      </c>
      <c r="N8" s="34">
        <f t="shared" si="6"/>
        <v>12.1</v>
      </c>
      <c r="O8" s="34">
        <f t="shared" si="7"/>
        <v>4</v>
      </c>
      <c r="P8" s="34">
        <f t="shared" si="8"/>
        <v>23.799999999999997</v>
      </c>
      <c r="Q8" s="34">
        <f t="shared" si="9"/>
        <v>5</v>
      </c>
      <c r="HS8" s="24"/>
    </row>
    <row r="9" spans="1:230" s="23" customFormat="1" x14ac:dyDescent="0.25">
      <c r="A9" s="66">
        <v>139</v>
      </c>
      <c r="B9" s="63" t="s">
        <v>189</v>
      </c>
      <c r="C9" s="69" t="s">
        <v>83</v>
      </c>
      <c r="D9" s="4">
        <v>11.7</v>
      </c>
      <c r="E9" s="58">
        <f t="shared" si="0"/>
        <v>5</v>
      </c>
      <c r="F9" s="4">
        <v>12.1</v>
      </c>
      <c r="G9" s="58">
        <f t="shared" si="1"/>
        <v>4</v>
      </c>
      <c r="H9" s="4">
        <f t="shared" si="2"/>
        <v>23.799999999999997</v>
      </c>
      <c r="I9" s="2">
        <f t="shared" si="3"/>
        <v>5</v>
      </c>
      <c r="K9" s="25">
        <v>6</v>
      </c>
      <c r="L9" s="34">
        <f t="shared" si="4"/>
        <v>11.67</v>
      </c>
      <c r="M9" s="34">
        <f t="shared" si="5"/>
        <v>6</v>
      </c>
      <c r="N9" s="34">
        <f t="shared" si="6"/>
        <v>12.1</v>
      </c>
      <c r="O9" s="34">
        <f t="shared" si="7"/>
        <v>4</v>
      </c>
      <c r="P9" s="34">
        <f t="shared" si="8"/>
        <v>23.67</v>
      </c>
      <c r="Q9" s="34">
        <f t="shared" si="9"/>
        <v>6</v>
      </c>
      <c r="HS9" s="24"/>
    </row>
    <row r="10" spans="1:230" s="23" customFormat="1" x14ac:dyDescent="0.25">
      <c r="A10" s="66">
        <v>140</v>
      </c>
      <c r="B10" s="63" t="s">
        <v>190</v>
      </c>
      <c r="C10" s="69" t="s">
        <v>57</v>
      </c>
      <c r="D10" s="4">
        <v>11.84</v>
      </c>
      <c r="E10" s="58">
        <f t="shared" si="0"/>
        <v>4</v>
      </c>
      <c r="F10" s="4">
        <v>11.5</v>
      </c>
      <c r="G10" s="58">
        <f t="shared" si="1"/>
        <v>7</v>
      </c>
      <c r="H10" s="4">
        <f t="shared" si="2"/>
        <v>23.34</v>
      </c>
      <c r="I10" s="2">
        <f t="shared" si="3"/>
        <v>9</v>
      </c>
      <c r="K10" s="25">
        <v>7</v>
      </c>
      <c r="L10" s="34">
        <f t="shared" si="4"/>
        <v>11.57</v>
      </c>
      <c r="M10" s="34">
        <f t="shared" si="5"/>
        <v>7</v>
      </c>
      <c r="N10" s="34">
        <f t="shared" si="6"/>
        <v>12.1</v>
      </c>
      <c r="O10" s="34">
        <f t="shared" si="7"/>
        <v>4</v>
      </c>
      <c r="P10" s="34">
        <f t="shared" si="8"/>
        <v>23.54</v>
      </c>
      <c r="Q10" s="34">
        <f t="shared" si="9"/>
        <v>7</v>
      </c>
      <c r="HS10" s="24"/>
    </row>
    <row r="11" spans="1:230" s="23" customFormat="1" x14ac:dyDescent="0.25">
      <c r="A11" s="66">
        <v>141</v>
      </c>
      <c r="B11" s="63" t="s">
        <v>191</v>
      </c>
      <c r="C11" s="69" t="s">
        <v>57</v>
      </c>
      <c r="D11" s="4">
        <v>12.04</v>
      </c>
      <c r="E11" s="58">
        <f t="shared" si="0"/>
        <v>3</v>
      </c>
      <c r="F11" s="4">
        <v>12.1</v>
      </c>
      <c r="G11" s="58">
        <f t="shared" si="1"/>
        <v>4</v>
      </c>
      <c r="H11" s="4">
        <f t="shared" si="2"/>
        <v>24.14</v>
      </c>
      <c r="I11" s="2">
        <f t="shared" si="3"/>
        <v>2</v>
      </c>
      <c r="K11" s="25">
        <v>8</v>
      </c>
      <c r="L11" s="34">
        <f t="shared" si="4"/>
        <v>11.44</v>
      </c>
      <c r="M11" s="34">
        <f t="shared" si="5"/>
        <v>8</v>
      </c>
      <c r="N11" s="34">
        <f t="shared" si="6"/>
        <v>11.9</v>
      </c>
      <c r="O11" s="34">
        <f t="shared" si="7"/>
        <v>5</v>
      </c>
      <c r="P11" s="34">
        <f t="shared" si="8"/>
        <v>23.5</v>
      </c>
      <c r="Q11" s="34">
        <f t="shared" si="9"/>
        <v>8</v>
      </c>
      <c r="HS11" s="24"/>
    </row>
    <row r="12" spans="1:230" s="23" customFormat="1" x14ac:dyDescent="0.25">
      <c r="A12" s="66">
        <v>142</v>
      </c>
      <c r="B12" s="63" t="s">
        <v>192</v>
      </c>
      <c r="C12" s="69" t="s">
        <v>98</v>
      </c>
      <c r="D12" s="4">
        <v>12.07</v>
      </c>
      <c r="E12" s="58">
        <f t="shared" si="0"/>
        <v>2</v>
      </c>
      <c r="F12" s="4">
        <v>12.8</v>
      </c>
      <c r="G12" s="58">
        <f t="shared" si="1"/>
        <v>1</v>
      </c>
      <c r="H12" s="4">
        <f t="shared" si="2"/>
        <v>24.87</v>
      </c>
      <c r="I12" s="2">
        <f t="shared" si="3"/>
        <v>1</v>
      </c>
      <c r="K12" s="25">
        <v>9</v>
      </c>
      <c r="L12" s="34">
        <f t="shared" si="4"/>
        <v>11.34</v>
      </c>
      <c r="M12" s="34">
        <f t="shared" si="5"/>
        <v>9</v>
      </c>
      <c r="N12" s="34">
        <f t="shared" si="6"/>
        <v>11.9</v>
      </c>
      <c r="O12" s="34">
        <f t="shared" si="7"/>
        <v>5</v>
      </c>
      <c r="P12" s="34">
        <f t="shared" si="8"/>
        <v>23.34</v>
      </c>
      <c r="Q12" s="34">
        <f t="shared" si="9"/>
        <v>9</v>
      </c>
      <c r="HS12" s="24"/>
    </row>
    <row r="13" spans="1:230" s="23" customFormat="1" x14ac:dyDescent="0.25">
      <c r="A13" s="66">
        <v>143</v>
      </c>
      <c r="B13" s="63" t="s">
        <v>193</v>
      </c>
      <c r="C13" s="69" t="s">
        <v>9</v>
      </c>
      <c r="D13" s="4">
        <v>11.57</v>
      </c>
      <c r="E13" s="58">
        <f t="shared" si="0"/>
        <v>7</v>
      </c>
      <c r="F13" s="4">
        <v>12.4</v>
      </c>
      <c r="G13" s="58">
        <f t="shared" si="1"/>
        <v>2</v>
      </c>
      <c r="H13" s="4">
        <f t="shared" si="2"/>
        <v>23.97</v>
      </c>
      <c r="I13" s="2">
        <f t="shared" si="3"/>
        <v>3</v>
      </c>
      <c r="K13" s="25">
        <v>10</v>
      </c>
      <c r="L13" s="34">
        <f t="shared" si="4"/>
        <v>11.3</v>
      </c>
      <c r="M13" s="34">
        <f t="shared" si="5"/>
        <v>10</v>
      </c>
      <c r="N13" s="34">
        <f t="shared" si="6"/>
        <v>11.8</v>
      </c>
      <c r="O13" s="34">
        <f t="shared" si="7"/>
        <v>6</v>
      </c>
      <c r="P13" s="34">
        <f t="shared" si="8"/>
        <v>23.200000000000003</v>
      </c>
      <c r="Q13" s="34">
        <f t="shared" si="9"/>
        <v>10</v>
      </c>
      <c r="HS13" s="24"/>
    </row>
    <row r="14" spans="1:230" s="23" customFormat="1" x14ac:dyDescent="0.25">
      <c r="A14" s="66">
        <v>144</v>
      </c>
      <c r="B14" s="63" t="s">
        <v>20</v>
      </c>
      <c r="C14" s="69" t="s">
        <v>11</v>
      </c>
      <c r="D14" s="4">
        <v>11.44</v>
      </c>
      <c r="E14" s="58">
        <f t="shared" si="0"/>
        <v>8</v>
      </c>
      <c r="F14" s="4">
        <v>12.1</v>
      </c>
      <c r="G14" s="58">
        <f t="shared" si="1"/>
        <v>4</v>
      </c>
      <c r="H14" s="4">
        <f t="shared" si="2"/>
        <v>23.54</v>
      </c>
      <c r="I14" s="2">
        <f t="shared" si="3"/>
        <v>7</v>
      </c>
      <c r="K14" s="25">
        <v>11</v>
      </c>
      <c r="L14" s="34">
        <f t="shared" si="4"/>
        <v>11.3</v>
      </c>
      <c r="M14" s="34">
        <f t="shared" si="5"/>
        <v>10</v>
      </c>
      <c r="N14" s="34">
        <f t="shared" si="6"/>
        <v>11.5</v>
      </c>
      <c r="O14" s="34">
        <f t="shared" si="7"/>
        <v>7</v>
      </c>
      <c r="P14" s="34">
        <f t="shared" si="8"/>
        <v>23.17</v>
      </c>
      <c r="Q14" s="34">
        <f t="shared" si="9"/>
        <v>11</v>
      </c>
      <c r="HS14" s="24"/>
    </row>
    <row r="15" spans="1:230" s="23" customFormat="1" ht="18" customHeight="1" thickBot="1" x14ac:dyDescent="0.3">
      <c r="A15" s="67">
        <v>145</v>
      </c>
      <c r="B15" s="68" t="s">
        <v>16</v>
      </c>
      <c r="C15" s="70" t="s">
        <v>11</v>
      </c>
      <c r="D15" s="5">
        <v>12.37</v>
      </c>
      <c r="E15" s="59">
        <f t="shared" si="0"/>
        <v>1</v>
      </c>
      <c r="F15" s="5">
        <v>11.3</v>
      </c>
      <c r="G15" s="59">
        <f t="shared" si="1"/>
        <v>8</v>
      </c>
      <c r="H15" s="5">
        <f t="shared" si="2"/>
        <v>23.67</v>
      </c>
      <c r="I15" s="3">
        <f t="shared" si="3"/>
        <v>6</v>
      </c>
      <c r="K15" s="25">
        <v>12</v>
      </c>
      <c r="L15" s="34">
        <f t="shared" si="4"/>
        <v>11.27</v>
      </c>
      <c r="M15" s="34">
        <f t="shared" si="5"/>
        <v>11</v>
      </c>
      <c r="N15" s="34">
        <f t="shared" si="6"/>
        <v>11.3</v>
      </c>
      <c r="O15" s="34">
        <f t="shared" si="7"/>
        <v>8</v>
      </c>
      <c r="P15" s="34">
        <f t="shared" si="8"/>
        <v>23.14</v>
      </c>
      <c r="Q15" s="34">
        <f t="shared" si="9"/>
        <v>12</v>
      </c>
      <c r="HS15" s="24"/>
    </row>
    <row r="16" spans="1:230" s="23" customFormat="1" x14ac:dyDescent="0.2">
      <c r="A16" s="30"/>
      <c r="B16" s="30"/>
      <c r="C16" s="40"/>
      <c r="D16" s="27"/>
      <c r="E16" s="28"/>
      <c r="F16" s="27"/>
      <c r="G16" s="28"/>
      <c r="H16" s="27"/>
      <c r="I16" s="28"/>
      <c r="K16" s="25"/>
      <c r="L16" s="34"/>
      <c r="M16" s="34"/>
      <c r="N16" s="34"/>
      <c r="O16" s="34"/>
      <c r="P16" s="34"/>
      <c r="Q16" s="34"/>
      <c r="HS16" s="29"/>
    </row>
    <row r="17" spans="1:17" ht="18.75" thickBot="1" x14ac:dyDescent="0.25"/>
    <row r="18" spans="1:17" ht="38.25" thickBot="1" x14ac:dyDescent="0.25">
      <c r="A18" s="48" t="s">
        <v>172</v>
      </c>
      <c r="B18" s="49"/>
      <c r="C18" s="50"/>
      <c r="D18" s="50"/>
      <c r="E18" s="49"/>
      <c r="F18" s="50"/>
      <c r="G18" s="50"/>
      <c r="H18" s="51"/>
      <c r="I18" s="52"/>
      <c r="J18" s="38"/>
      <c r="K18" s="38"/>
      <c r="L18" s="38"/>
      <c r="M18" s="38"/>
      <c r="N18" s="38"/>
      <c r="O18" s="38"/>
      <c r="P18" s="38"/>
      <c r="Q18" s="38"/>
    </row>
    <row r="19" spans="1:17" ht="18.75" thickBot="1" x14ac:dyDescent="0.25">
      <c r="A19" s="6" t="s">
        <v>6</v>
      </c>
      <c r="B19" s="7" t="s">
        <v>5</v>
      </c>
      <c r="C19" s="8" t="s">
        <v>3</v>
      </c>
      <c r="D19" s="92" t="s">
        <v>1</v>
      </c>
      <c r="E19" s="93"/>
      <c r="F19" s="92" t="s">
        <v>0</v>
      </c>
      <c r="G19" s="93"/>
      <c r="H19" s="94" t="s">
        <v>2</v>
      </c>
      <c r="I19" s="95"/>
      <c r="J19" s="14"/>
      <c r="K19" s="15"/>
      <c r="L19" s="15" t="s">
        <v>1</v>
      </c>
      <c r="M19" s="15"/>
      <c r="N19" s="14" t="s">
        <v>0</v>
      </c>
      <c r="O19" s="14"/>
      <c r="P19" s="14" t="s">
        <v>2</v>
      </c>
      <c r="Q19" s="14"/>
    </row>
    <row r="20" spans="1:17" ht="18.75" thickBot="1" x14ac:dyDescent="0.25">
      <c r="A20" s="64" t="s">
        <v>4</v>
      </c>
      <c r="B20" s="65"/>
      <c r="C20" s="10"/>
      <c r="D20" s="60" t="s">
        <v>13</v>
      </c>
      <c r="E20" s="10" t="s">
        <v>7</v>
      </c>
      <c r="F20" s="33" t="s">
        <v>13</v>
      </c>
      <c r="G20" s="10" t="s">
        <v>7</v>
      </c>
      <c r="H20" s="60" t="s">
        <v>8</v>
      </c>
      <c r="I20" s="10" t="s">
        <v>7</v>
      </c>
      <c r="J20" s="18"/>
      <c r="K20" s="18"/>
      <c r="L20" s="18"/>
      <c r="M20" s="18"/>
      <c r="N20" s="18"/>
      <c r="O20" s="18"/>
      <c r="P20" s="18"/>
      <c r="Q20" s="18"/>
    </row>
    <row r="21" spans="1:17" x14ac:dyDescent="0.25">
      <c r="A21" s="66">
        <v>146</v>
      </c>
      <c r="B21" s="63" t="s">
        <v>179</v>
      </c>
      <c r="C21" s="69" t="s">
        <v>47</v>
      </c>
      <c r="D21" s="53">
        <v>10.75</v>
      </c>
      <c r="E21" s="57">
        <f>VLOOKUP(D21,L$21:M$26,2,FALSE)</f>
        <v>5</v>
      </c>
      <c r="F21" s="53">
        <v>12.2</v>
      </c>
      <c r="G21" s="57">
        <f>VLOOKUP(F21,N$21:O$26,2,FALSE)</f>
        <v>3</v>
      </c>
      <c r="H21" s="53">
        <f>F21+D21</f>
        <v>22.95</v>
      </c>
      <c r="I21" s="32">
        <f>VLOOKUP(H21,P$21:Q$26,2,FALSE)</f>
        <v>5</v>
      </c>
      <c r="J21" s="23"/>
      <c r="K21" s="25">
        <v>1</v>
      </c>
      <c r="L21" s="34">
        <f>LARGE(D$21:D$26,$K21)</f>
        <v>11.55</v>
      </c>
      <c r="M21" s="34">
        <f>IF(L21=L20,M20,M20+1)</f>
        <v>1</v>
      </c>
      <c r="N21" s="34">
        <f>LARGE(F$21:F$26,$K21)</f>
        <v>12.7</v>
      </c>
      <c r="O21" s="34">
        <f>IF(N21=N20,O20,O20+1)</f>
        <v>1</v>
      </c>
      <c r="P21" s="34">
        <f>LARGE(H$21:H$26,$K21)</f>
        <v>24</v>
      </c>
      <c r="Q21" s="34">
        <f>IF(P21=P20,Q20,Q20+1)</f>
        <v>1</v>
      </c>
    </row>
    <row r="22" spans="1:17" x14ac:dyDescent="0.25">
      <c r="A22" s="66">
        <v>147</v>
      </c>
      <c r="B22" s="63" t="s">
        <v>180</v>
      </c>
      <c r="C22" s="69" t="s">
        <v>12</v>
      </c>
      <c r="D22" s="4">
        <v>10.7</v>
      </c>
      <c r="E22" s="58">
        <f t="shared" ref="E22:E26" si="10">VLOOKUP(D22,L$21:M$26,2,FALSE)</f>
        <v>6</v>
      </c>
      <c r="F22" s="4">
        <v>12.1</v>
      </c>
      <c r="G22" s="58">
        <f t="shared" ref="G22:G26" si="11">VLOOKUP(F22,N$21:O$26,2,FALSE)</f>
        <v>4</v>
      </c>
      <c r="H22" s="4">
        <f t="shared" ref="H22:H26" si="12">F22+D22</f>
        <v>22.799999999999997</v>
      </c>
      <c r="I22" s="2">
        <f t="shared" ref="I22:I26" si="13">VLOOKUP(H22,P$21:Q$26,2,FALSE)</f>
        <v>6</v>
      </c>
      <c r="J22" s="23"/>
      <c r="K22" s="25">
        <v>2</v>
      </c>
      <c r="L22" s="34">
        <f t="shared" ref="L22:L26" si="14">LARGE(D$21:D$26,$K22)</f>
        <v>11.3</v>
      </c>
      <c r="M22" s="34">
        <f t="shared" ref="M22:M26" si="15">IF(L22=L21,M21,M21+1)</f>
        <v>2</v>
      </c>
      <c r="N22" s="34">
        <f t="shared" ref="N22:N26" si="16">LARGE(F$21:F$26,$K22)</f>
        <v>12.3</v>
      </c>
      <c r="O22" s="34">
        <f t="shared" ref="O22:O26" si="17">IF(N22=N21,O21,O21+1)</f>
        <v>2</v>
      </c>
      <c r="P22" s="34">
        <f t="shared" ref="P22:P26" si="18">LARGE(H$21:H$26,$K22)</f>
        <v>23.55</v>
      </c>
      <c r="Q22" s="34">
        <f t="shared" ref="Q22:Q26" si="19">IF(P22=P21,Q21,Q21+1)</f>
        <v>2</v>
      </c>
    </row>
    <row r="23" spans="1:17" x14ac:dyDescent="0.25">
      <c r="A23" s="66">
        <v>148</v>
      </c>
      <c r="B23" s="63" t="s">
        <v>181</v>
      </c>
      <c r="C23" s="69" t="s">
        <v>12</v>
      </c>
      <c r="D23" s="4">
        <v>10.9</v>
      </c>
      <c r="E23" s="58">
        <f t="shared" si="10"/>
        <v>3</v>
      </c>
      <c r="F23" s="4">
        <v>12.3</v>
      </c>
      <c r="G23" s="58">
        <f t="shared" si="11"/>
        <v>2</v>
      </c>
      <c r="H23" s="4">
        <f t="shared" si="12"/>
        <v>23.200000000000003</v>
      </c>
      <c r="I23" s="2">
        <f t="shared" si="13"/>
        <v>3</v>
      </c>
      <c r="J23" s="23"/>
      <c r="K23" s="25">
        <v>3</v>
      </c>
      <c r="L23" s="34">
        <f t="shared" si="14"/>
        <v>10.9</v>
      </c>
      <c r="M23" s="34">
        <f t="shared" si="15"/>
        <v>3</v>
      </c>
      <c r="N23" s="34">
        <f t="shared" si="16"/>
        <v>12.2</v>
      </c>
      <c r="O23" s="34">
        <f t="shared" si="17"/>
        <v>3</v>
      </c>
      <c r="P23" s="34">
        <f t="shared" si="18"/>
        <v>23.200000000000003</v>
      </c>
      <c r="Q23" s="34">
        <f t="shared" si="19"/>
        <v>3</v>
      </c>
    </row>
    <row r="24" spans="1:17" x14ac:dyDescent="0.25">
      <c r="A24" s="66">
        <v>149</v>
      </c>
      <c r="B24" s="63" t="s">
        <v>29</v>
      </c>
      <c r="C24" s="69" t="s">
        <v>10</v>
      </c>
      <c r="D24" s="4">
        <v>11.3</v>
      </c>
      <c r="E24" s="58">
        <f t="shared" si="10"/>
        <v>2</v>
      </c>
      <c r="F24" s="4">
        <v>12.7</v>
      </c>
      <c r="G24" s="58">
        <f t="shared" si="11"/>
        <v>1</v>
      </c>
      <c r="H24" s="4">
        <f t="shared" si="12"/>
        <v>24</v>
      </c>
      <c r="I24" s="2">
        <f t="shared" si="13"/>
        <v>1</v>
      </c>
      <c r="J24" s="23"/>
      <c r="K24" s="25">
        <v>4</v>
      </c>
      <c r="L24" s="34">
        <f t="shared" si="14"/>
        <v>10.85</v>
      </c>
      <c r="M24" s="34">
        <f t="shared" si="15"/>
        <v>4</v>
      </c>
      <c r="N24" s="34">
        <f t="shared" si="16"/>
        <v>12.2</v>
      </c>
      <c r="O24" s="34">
        <f t="shared" si="17"/>
        <v>3</v>
      </c>
      <c r="P24" s="34">
        <f t="shared" si="18"/>
        <v>23.049999999999997</v>
      </c>
      <c r="Q24" s="34">
        <f t="shared" si="19"/>
        <v>4</v>
      </c>
    </row>
    <row r="25" spans="1:17" x14ac:dyDescent="0.25">
      <c r="A25" s="66">
        <v>150</v>
      </c>
      <c r="B25" s="63" t="s">
        <v>182</v>
      </c>
      <c r="C25" s="69" t="s">
        <v>10</v>
      </c>
      <c r="D25" s="4">
        <v>10.85</v>
      </c>
      <c r="E25" s="58">
        <f t="shared" si="10"/>
        <v>4</v>
      </c>
      <c r="F25" s="4">
        <v>12.2</v>
      </c>
      <c r="G25" s="58">
        <f t="shared" si="11"/>
        <v>3</v>
      </c>
      <c r="H25" s="4">
        <f t="shared" si="12"/>
        <v>23.049999999999997</v>
      </c>
      <c r="I25" s="2">
        <f t="shared" si="13"/>
        <v>4</v>
      </c>
      <c r="J25" s="23"/>
      <c r="K25" s="25">
        <v>5</v>
      </c>
      <c r="L25" s="34">
        <f t="shared" si="14"/>
        <v>10.75</v>
      </c>
      <c r="M25" s="34">
        <f t="shared" si="15"/>
        <v>5</v>
      </c>
      <c r="N25" s="34">
        <f t="shared" si="16"/>
        <v>12.1</v>
      </c>
      <c r="O25" s="34">
        <f t="shared" si="17"/>
        <v>4</v>
      </c>
      <c r="P25" s="34">
        <f t="shared" si="18"/>
        <v>22.95</v>
      </c>
      <c r="Q25" s="34">
        <f t="shared" si="19"/>
        <v>5</v>
      </c>
    </row>
    <row r="26" spans="1:17" ht="18.75" thickBot="1" x14ac:dyDescent="0.3">
      <c r="A26" s="67">
        <v>151</v>
      </c>
      <c r="B26" s="68" t="s">
        <v>183</v>
      </c>
      <c r="C26" s="70" t="s">
        <v>9</v>
      </c>
      <c r="D26" s="5">
        <v>11.55</v>
      </c>
      <c r="E26" s="59">
        <f t="shared" si="10"/>
        <v>1</v>
      </c>
      <c r="F26" s="5">
        <v>12</v>
      </c>
      <c r="G26" s="59">
        <f t="shared" si="11"/>
        <v>5</v>
      </c>
      <c r="H26" s="5">
        <f t="shared" si="12"/>
        <v>23.55</v>
      </c>
      <c r="I26" s="3">
        <f t="shared" si="13"/>
        <v>2</v>
      </c>
      <c r="J26" s="23"/>
      <c r="K26" s="25">
        <v>6</v>
      </c>
      <c r="L26" s="34">
        <f t="shared" si="14"/>
        <v>10.7</v>
      </c>
      <c r="M26" s="34">
        <f t="shared" si="15"/>
        <v>6</v>
      </c>
      <c r="N26" s="34">
        <f t="shared" si="16"/>
        <v>12</v>
      </c>
      <c r="O26" s="34">
        <f t="shared" si="17"/>
        <v>5</v>
      </c>
      <c r="P26" s="34">
        <f t="shared" si="18"/>
        <v>22.799999999999997</v>
      </c>
      <c r="Q26" s="34">
        <f t="shared" si="19"/>
        <v>6</v>
      </c>
    </row>
    <row r="28" spans="1:17" ht="18.75" thickBot="1" x14ac:dyDescent="0.25"/>
    <row r="29" spans="1:17" ht="38.25" thickBot="1" x14ac:dyDescent="0.25">
      <c r="A29" s="48" t="s">
        <v>173</v>
      </c>
      <c r="B29" s="49"/>
      <c r="C29" s="50"/>
      <c r="D29" s="50"/>
      <c r="E29" s="49"/>
      <c r="F29" s="50"/>
      <c r="G29" s="50"/>
      <c r="H29" s="51"/>
      <c r="I29" s="52"/>
    </row>
    <row r="30" spans="1:17" ht="18.75" thickBot="1" x14ac:dyDescent="0.25">
      <c r="A30" s="6" t="s">
        <v>6</v>
      </c>
      <c r="B30" s="7" t="s">
        <v>5</v>
      </c>
      <c r="C30" s="8" t="s">
        <v>3</v>
      </c>
      <c r="D30" s="92" t="s">
        <v>1</v>
      </c>
      <c r="E30" s="93"/>
      <c r="F30" s="92" t="s">
        <v>0</v>
      </c>
      <c r="G30" s="93"/>
      <c r="H30" s="94" t="s">
        <v>2</v>
      </c>
      <c r="I30" s="95"/>
      <c r="K30" s="15"/>
      <c r="L30" s="15" t="s">
        <v>1</v>
      </c>
      <c r="M30" s="15"/>
      <c r="N30" s="14" t="s">
        <v>0</v>
      </c>
      <c r="O30" s="14"/>
      <c r="P30" s="14" t="s">
        <v>2</v>
      </c>
      <c r="Q30" s="14"/>
    </row>
    <row r="31" spans="1:17" ht="18.75" thickBot="1" x14ac:dyDescent="0.25">
      <c r="A31" s="64" t="s">
        <v>4</v>
      </c>
      <c r="B31" s="65"/>
      <c r="C31" s="10"/>
      <c r="D31" s="60" t="s">
        <v>13</v>
      </c>
      <c r="E31" s="10" t="s">
        <v>7</v>
      </c>
      <c r="F31" s="33" t="s">
        <v>13</v>
      </c>
      <c r="G31" s="10" t="s">
        <v>7</v>
      </c>
      <c r="H31" s="60" t="s">
        <v>8</v>
      </c>
      <c r="I31" s="10" t="s">
        <v>7</v>
      </c>
      <c r="K31" s="18"/>
      <c r="L31" s="18"/>
      <c r="M31" s="18"/>
      <c r="N31" s="18"/>
      <c r="O31" s="18"/>
      <c r="P31" s="18"/>
      <c r="Q31" s="18"/>
    </row>
    <row r="32" spans="1:17" x14ac:dyDescent="0.25">
      <c r="A32" s="66">
        <v>152</v>
      </c>
      <c r="B32" s="63" t="s">
        <v>174</v>
      </c>
      <c r="C32" s="69" t="s">
        <v>47</v>
      </c>
      <c r="D32" s="53">
        <v>10.6</v>
      </c>
      <c r="E32" s="57">
        <f>VLOOKUP(D32,L$32:M36,2,FALSE)</f>
        <v>5</v>
      </c>
      <c r="F32" s="53">
        <v>12.7</v>
      </c>
      <c r="G32" s="57">
        <f>VLOOKUP(F32,N$32:O$66,2,FALSE)</f>
        <v>2</v>
      </c>
      <c r="H32" s="53">
        <f>F32+D32</f>
        <v>23.299999999999997</v>
      </c>
      <c r="I32" s="32">
        <f>VLOOKUP(H32,P$32:Q$36,2,FALSE)</f>
        <v>3</v>
      </c>
      <c r="K32" s="25">
        <v>1</v>
      </c>
      <c r="L32" s="34">
        <f>LARGE(D$32:D$36,$K32)</f>
        <v>12.25</v>
      </c>
      <c r="M32" s="34">
        <f>IF(L32=L31,M31,M31+1)</f>
        <v>1</v>
      </c>
      <c r="N32" s="34">
        <f>LARGE(F$32:F$36,$K32)</f>
        <v>13</v>
      </c>
      <c r="O32" s="34">
        <f>IF(N32=N31,O31,O31+1)</f>
        <v>1</v>
      </c>
      <c r="P32" s="34">
        <f>LARGE(H$32:H$36,$K32)</f>
        <v>25.05</v>
      </c>
      <c r="Q32" s="34">
        <f>IF(P32=P31,Q31,Q31+1)</f>
        <v>1</v>
      </c>
    </row>
    <row r="33" spans="1:17" x14ac:dyDescent="0.25">
      <c r="A33" s="66">
        <v>153</v>
      </c>
      <c r="B33" s="63" t="s">
        <v>175</v>
      </c>
      <c r="C33" s="69" t="s">
        <v>47</v>
      </c>
      <c r="D33" s="4">
        <v>12.05</v>
      </c>
      <c r="E33" s="58">
        <f>VLOOKUP(D33,L$32:M37,2,FALSE)</f>
        <v>2</v>
      </c>
      <c r="F33" s="4">
        <v>13</v>
      </c>
      <c r="G33" s="58">
        <f t="shared" ref="G33:G36" si="20">VLOOKUP(F33,N$32:O$66,2,FALSE)</f>
        <v>1</v>
      </c>
      <c r="H33" s="4">
        <f t="shared" ref="H33:H36" si="21">F33+D33</f>
        <v>25.05</v>
      </c>
      <c r="I33" s="2">
        <f t="shared" ref="I33:I36" si="22">VLOOKUP(H33,P$32:Q$36,2,FALSE)</f>
        <v>1</v>
      </c>
      <c r="K33" s="25">
        <v>2</v>
      </c>
      <c r="L33" s="34">
        <f t="shared" ref="L33:L36" si="23">LARGE(D$32:D$36,$K33)</f>
        <v>12.05</v>
      </c>
      <c r="M33" s="34">
        <f t="shared" ref="M33:M36" si="24">IF(L33=L32,M32,M32+1)</f>
        <v>2</v>
      </c>
      <c r="N33" s="34">
        <f t="shared" ref="N33:N36" si="25">LARGE(F$32:F$36,$K33)</f>
        <v>12.7</v>
      </c>
      <c r="O33" s="34">
        <f t="shared" ref="O33:O36" si="26">IF(N33=N32,O32,O32+1)</f>
        <v>2</v>
      </c>
      <c r="P33" s="34">
        <f t="shared" ref="P33:P36" si="27">LARGE(H$32:H$36,$K33)</f>
        <v>24.75</v>
      </c>
      <c r="Q33" s="34">
        <f t="shared" ref="Q33:Q36" si="28">IF(P33=P32,Q32,Q32+1)</f>
        <v>2</v>
      </c>
    </row>
    <row r="34" spans="1:17" x14ac:dyDescent="0.25">
      <c r="A34" s="66">
        <v>154</v>
      </c>
      <c r="B34" s="63" t="s">
        <v>176</v>
      </c>
      <c r="C34" s="69" t="s">
        <v>9</v>
      </c>
      <c r="D34" s="4">
        <v>10.85</v>
      </c>
      <c r="E34" s="58">
        <f>VLOOKUP(D34,L$32:M38,2,FALSE)</f>
        <v>4</v>
      </c>
      <c r="F34" s="4">
        <v>12.3</v>
      </c>
      <c r="G34" s="58">
        <f t="shared" si="20"/>
        <v>4</v>
      </c>
      <c r="H34" s="4">
        <f t="shared" si="21"/>
        <v>23.15</v>
      </c>
      <c r="I34" s="2">
        <f t="shared" si="22"/>
        <v>4</v>
      </c>
      <c r="K34" s="25">
        <v>3</v>
      </c>
      <c r="L34" s="34">
        <f t="shared" si="23"/>
        <v>11</v>
      </c>
      <c r="M34" s="34">
        <f t="shared" si="24"/>
        <v>3</v>
      </c>
      <c r="N34" s="34">
        <f t="shared" si="25"/>
        <v>12.5</v>
      </c>
      <c r="O34" s="34">
        <f t="shared" si="26"/>
        <v>3</v>
      </c>
      <c r="P34" s="34">
        <f t="shared" si="27"/>
        <v>23.3</v>
      </c>
      <c r="Q34" s="34">
        <f t="shared" si="28"/>
        <v>3</v>
      </c>
    </row>
    <row r="35" spans="1:17" x14ac:dyDescent="0.25">
      <c r="A35" s="66">
        <v>156</v>
      </c>
      <c r="B35" s="63" t="s">
        <v>177</v>
      </c>
      <c r="C35" s="69" t="s">
        <v>11</v>
      </c>
      <c r="D35" s="4">
        <v>12.25</v>
      </c>
      <c r="E35" s="58">
        <f>VLOOKUP(D35,L$32:M39,2,FALSE)</f>
        <v>1</v>
      </c>
      <c r="F35" s="4">
        <v>12.5</v>
      </c>
      <c r="G35" s="58">
        <f t="shared" si="20"/>
        <v>3</v>
      </c>
      <c r="H35" s="4">
        <f t="shared" si="21"/>
        <v>24.75</v>
      </c>
      <c r="I35" s="2">
        <f t="shared" si="22"/>
        <v>2</v>
      </c>
      <c r="K35" s="25">
        <v>4</v>
      </c>
      <c r="L35" s="34">
        <f t="shared" si="23"/>
        <v>10.85</v>
      </c>
      <c r="M35" s="34">
        <f t="shared" si="24"/>
        <v>4</v>
      </c>
      <c r="N35" s="34">
        <f t="shared" si="25"/>
        <v>12.3</v>
      </c>
      <c r="O35" s="34">
        <f t="shared" si="26"/>
        <v>4</v>
      </c>
      <c r="P35" s="34">
        <f t="shared" si="27"/>
        <v>23.299999999999997</v>
      </c>
      <c r="Q35" s="34">
        <f t="shared" si="28"/>
        <v>3</v>
      </c>
    </row>
    <row r="36" spans="1:17" ht="18.75" thickBot="1" x14ac:dyDescent="0.3">
      <c r="A36" s="67">
        <v>157</v>
      </c>
      <c r="B36" s="68" t="s">
        <v>178</v>
      </c>
      <c r="C36" s="70" t="s">
        <v>11</v>
      </c>
      <c r="D36" s="5">
        <v>11</v>
      </c>
      <c r="E36" s="59">
        <f>VLOOKUP(D36,L$32:M40,2,FALSE)</f>
        <v>3</v>
      </c>
      <c r="F36" s="5">
        <v>12.3</v>
      </c>
      <c r="G36" s="59">
        <f t="shared" si="20"/>
        <v>4</v>
      </c>
      <c r="H36" s="5">
        <f t="shared" si="21"/>
        <v>23.3</v>
      </c>
      <c r="I36" s="3">
        <f t="shared" si="22"/>
        <v>3</v>
      </c>
      <c r="K36" s="25">
        <v>5</v>
      </c>
      <c r="L36" s="34">
        <f t="shared" si="23"/>
        <v>10.6</v>
      </c>
      <c r="M36" s="34">
        <f t="shared" si="24"/>
        <v>5</v>
      </c>
      <c r="N36" s="34">
        <f t="shared" si="25"/>
        <v>12.3</v>
      </c>
      <c r="O36" s="34">
        <f t="shared" si="26"/>
        <v>4</v>
      </c>
      <c r="P36" s="34">
        <f t="shared" si="27"/>
        <v>23.15</v>
      </c>
      <c r="Q36" s="34">
        <f t="shared" si="28"/>
        <v>4</v>
      </c>
    </row>
  </sheetData>
  <mergeCells count="9">
    <mergeCell ref="D30:E30"/>
    <mergeCell ref="F30:G30"/>
    <mergeCell ref="H30:I30"/>
    <mergeCell ref="D2:E2"/>
    <mergeCell ref="F2:G2"/>
    <mergeCell ref="H2:I2"/>
    <mergeCell ref="D19:E19"/>
    <mergeCell ref="F19:G19"/>
    <mergeCell ref="H19:I19"/>
  </mergeCells>
  <conditionalFormatting sqref="D3:I16 D20:I26 D31:I36">
    <cfRule type="cellIs" dxfId="14" priority="10" stopIfTrue="1" operator="equal">
      <formula>1</formula>
    </cfRule>
    <cfRule type="cellIs" dxfId="13" priority="11" stopIfTrue="1" operator="equal">
      <formula>2</formula>
    </cfRule>
    <cfRule type="cellIs" dxfId="12" priority="12" stopIfTrue="1" operator="equal"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horizontalDpi="360" verticalDpi="360" r:id="rId1"/>
  <headerFooter>
    <oddHeader>&amp;C&amp;"-,Regular"&amp;20FRANK WILLIAMS COMPETITION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8A600-D26F-4103-A92C-E7EF0F811246}">
  <sheetPr>
    <tabColor rgb="FFFFFF00"/>
  </sheetPr>
  <dimension ref="A1:HV47"/>
  <sheetViews>
    <sheetView topLeftCell="A6" zoomScale="70" zoomScaleNormal="70" workbookViewId="0">
      <selection activeCell="F20" sqref="F20"/>
    </sheetView>
  </sheetViews>
  <sheetFormatPr defaultColWidth="9.140625" defaultRowHeight="18" x14ac:dyDescent="0.2"/>
  <cols>
    <col min="1" max="1" width="6.85546875" style="34" customWidth="1"/>
    <col min="2" max="2" width="35.7109375" style="34" customWidth="1"/>
    <col min="3" max="3" width="28.5703125" style="35" customWidth="1"/>
    <col min="4" max="4" width="17" style="35" customWidth="1"/>
    <col min="5" max="5" width="9.28515625" style="34" bestFit="1" customWidth="1"/>
    <col min="6" max="6" width="17.140625" style="35" customWidth="1"/>
    <col min="7" max="7" width="9.42578125" style="35" bestFit="1" customWidth="1"/>
    <col min="8" max="8" width="17.140625" style="36" customWidth="1"/>
    <col min="9" max="9" width="9.5703125" style="35" bestFit="1" customWidth="1"/>
    <col min="10" max="10" width="12" style="34" customWidth="1"/>
    <col min="11" max="11" width="10.7109375" style="34" hidden="1" customWidth="1"/>
    <col min="12" max="12" width="11.85546875" style="34" hidden="1" customWidth="1"/>
    <col min="13" max="13" width="11.140625" style="34" hidden="1" customWidth="1"/>
    <col min="14" max="17" width="9.140625" style="34" hidden="1" customWidth="1"/>
    <col min="18" max="20" width="9.140625" style="34"/>
    <col min="21" max="56" width="10.7109375" style="34" customWidth="1"/>
    <col min="57" max="230" width="9.140625" style="34"/>
    <col min="231" max="16384" width="9.140625" style="37"/>
  </cols>
  <sheetData>
    <row r="1" spans="1:230" s="39" customFormat="1" ht="38.25" thickBot="1" x14ac:dyDescent="0.25">
      <c r="A1" s="48" t="s">
        <v>194</v>
      </c>
      <c r="B1" s="49"/>
      <c r="C1" s="50"/>
      <c r="D1" s="50"/>
      <c r="E1" s="49"/>
      <c r="F1" s="50"/>
      <c r="G1" s="50"/>
      <c r="H1" s="51"/>
      <c r="I1" s="52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</row>
    <row r="2" spans="1:230" s="14" customFormat="1" ht="32.25" customHeight="1" thickBot="1" x14ac:dyDescent="0.25">
      <c r="A2" s="6" t="s">
        <v>6</v>
      </c>
      <c r="B2" s="7" t="s">
        <v>5</v>
      </c>
      <c r="C2" s="8" t="s">
        <v>3</v>
      </c>
      <c r="D2" s="92" t="s">
        <v>1</v>
      </c>
      <c r="E2" s="93"/>
      <c r="F2" s="92" t="s">
        <v>0</v>
      </c>
      <c r="G2" s="93"/>
      <c r="H2" s="94" t="s">
        <v>2</v>
      </c>
      <c r="I2" s="95"/>
      <c r="K2" s="15"/>
      <c r="L2" s="15" t="s">
        <v>1</v>
      </c>
      <c r="M2" s="15"/>
      <c r="N2" s="14" t="s">
        <v>0</v>
      </c>
      <c r="P2" s="14" t="s">
        <v>2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HS2" s="16"/>
    </row>
    <row r="3" spans="1:230" s="18" customFormat="1" ht="18.75" thickBot="1" x14ac:dyDescent="0.25">
      <c r="A3" s="64" t="s">
        <v>4</v>
      </c>
      <c r="B3" s="65"/>
      <c r="C3" s="10"/>
      <c r="D3" s="60" t="s">
        <v>13</v>
      </c>
      <c r="E3" s="10" t="s">
        <v>7</v>
      </c>
      <c r="F3" s="33" t="s">
        <v>13</v>
      </c>
      <c r="G3" s="10" t="s">
        <v>7</v>
      </c>
      <c r="H3" s="60" t="s">
        <v>8</v>
      </c>
      <c r="I3" s="10" t="s">
        <v>7</v>
      </c>
      <c r="HS3" s="19"/>
    </row>
    <row r="4" spans="1:230" s="23" customFormat="1" x14ac:dyDescent="0.25">
      <c r="A4" s="66">
        <v>2</v>
      </c>
      <c r="B4" s="63" t="s">
        <v>23</v>
      </c>
      <c r="C4" s="74" t="s">
        <v>12</v>
      </c>
      <c r="D4" s="53">
        <v>12.24</v>
      </c>
      <c r="E4" s="57">
        <f t="shared" ref="E4:E24" si="0">VLOOKUP(D4,L$4:M$24,2,FALSE)</f>
        <v>2</v>
      </c>
      <c r="F4" s="53">
        <v>12</v>
      </c>
      <c r="G4" s="57">
        <f t="shared" ref="G4:G24" si="1">VLOOKUP(F4,N$4:O$24,2,FALSE)</f>
        <v>4</v>
      </c>
      <c r="H4" s="53">
        <f>F4+D4</f>
        <v>24.240000000000002</v>
      </c>
      <c r="I4" s="32">
        <f t="shared" ref="I4:I24" si="2">VLOOKUP(H4,P$4:Q$24,2,FALSE)</f>
        <v>3</v>
      </c>
      <c r="K4" s="25">
        <v>1</v>
      </c>
      <c r="L4" s="34">
        <f>LARGE(D$4:D$24,$K4)</f>
        <v>12.27</v>
      </c>
      <c r="M4" s="34">
        <f>IF(L4=L3,M3,M3+1)</f>
        <v>1</v>
      </c>
      <c r="N4" s="34">
        <f>LARGE(F$4:F$24,$K4)</f>
        <v>12.7</v>
      </c>
      <c r="O4" s="34">
        <f>IF(N4=N3,O3,O3+1)</f>
        <v>1</v>
      </c>
      <c r="P4" s="34">
        <f>LARGE(H$4:H$24,$K4)</f>
        <v>24.799999999999997</v>
      </c>
      <c r="Q4" s="34">
        <f>IF(P4=P3,Q3,Q3+1)</f>
        <v>1</v>
      </c>
      <c r="HS4" s="24"/>
    </row>
    <row r="5" spans="1:230" s="23" customFormat="1" x14ac:dyDescent="0.25">
      <c r="A5" s="66">
        <v>159</v>
      </c>
      <c r="B5" s="63" t="s">
        <v>196</v>
      </c>
      <c r="C5" s="69" t="s">
        <v>98</v>
      </c>
      <c r="D5" s="91">
        <v>12.07</v>
      </c>
      <c r="E5" s="58">
        <f t="shared" si="0"/>
        <v>5</v>
      </c>
      <c r="F5" s="91">
        <v>12.2</v>
      </c>
      <c r="G5" s="58">
        <f t="shared" si="1"/>
        <v>2</v>
      </c>
      <c r="H5" s="4">
        <f t="shared" ref="H5:H24" si="3">F5+D5</f>
        <v>24.27</v>
      </c>
      <c r="I5" s="2">
        <f t="shared" si="2"/>
        <v>2</v>
      </c>
      <c r="K5" s="25">
        <v>2</v>
      </c>
      <c r="L5" s="34">
        <f t="shared" ref="L5:L24" si="4">LARGE(D$4:D$24,$K5)</f>
        <v>12.24</v>
      </c>
      <c r="M5" s="34">
        <f t="shared" ref="M5:M24" si="5">IF(L5=L4,M4,M4+1)</f>
        <v>2</v>
      </c>
      <c r="N5" s="34">
        <f t="shared" ref="N5:N24" si="6">LARGE(F$4:F$24,$K5)</f>
        <v>12.2</v>
      </c>
      <c r="O5" s="34">
        <f t="shared" ref="O5:O24" si="7">IF(N5=N4,O4,O4+1)</f>
        <v>2</v>
      </c>
      <c r="P5" s="34">
        <f t="shared" ref="P5:P24" si="8">LARGE(H$4:H$24,$K5)</f>
        <v>24.27</v>
      </c>
      <c r="Q5" s="34">
        <f t="shared" ref="Q5:Q24" si="9">IF(P5=P4,Q4,Q4+1)</f>
        <v>2</v>
      </c>
      <c r="HS5" s="24"/>
    </row>
    <row r="6" spans="1:230" s="23" customFormat="1" x14ac:dyDescent="0.25">
      <c r="A6" s="66">
        <v>160</v>
      </c>
      <c r="B6" s="63" t="s">
        <v>197</v>
      </c>
      <c r="C6" s="69" t="s">
        <v>98</v>
      </c>
      <c r="D6" s="4">
        <v>11.97</v>
      </c>
      <c r="E6" s="58">
        <f t="shared" si="0"/>
        <v>7</v>
      </c>
      <c r="F6" s="4">
        <v>11.9</v>
      </c>
      <c r="G6" s="58">
        <f t="shared" si="1"/>
        <v>5</v>
      </c>
      <c r="H6" s="4">
        <f t="shared" si="3"/>
        <v>23.87</v>
      </c>
      <c r="I6" s="2">
        <f t="shared" si="2"/>
        <v>6</v>
      </c>
      <c r="K6" s="25">
        <v>3</v>
      </c>
      <c r="L6" s="34">
        <f t="shared" si="4"/>
        <v>12.24</v>
      </c>
      <c r="M6" s="34">
        <f t="shared" si="5"/>
        <v>2</v>
      </c>
      <c r="N6" s="34">
        <f t="shared" si="6"/>
        <v>12.2</v>
      </c>
      <c r="O6" s="34">
        <f t="shared" si="7"/>
        <v>2</v>
      </c>
      <c r="P6" s="34">
        <f t="shared" si="8"/>
        <v>24.240000000000002</v>
      </c>
      <c r="Q6" s="34">
        <f t="shared" si="9"/>
        <v>3</v>
      </c>
      <c r="HS6" s="24"/>
    </row>
    <row r="7" spans="1:230" s="23" customFormat="1" x14ac:dyDescent="0.25">
      <c r="A7" s="66">
        <v>161</v>
      </c>
      <c r="B7" s="63" t="s">
        <v>198</v>
      </c>
      <c r="C7" s="69" t="s">
        <v>98</v>
      </c>
      <c r="D7" s="4">
        <v>12.27</v>
      </c>
      <c r="E7" s="58">
        <f t="shared" si="0"/>
        <v>1</v>
      </c>
      <c r="F7" s="4">
        <v>11.9</v>
      </c>
      <c r="G7" s="58">
        <f t="shared" si="1"/>
        <v>5</v>
      </c>
      <c r="H7" s="4">
        <f t="shared" si="3"/>
        <v>24.17</v>
      </c>
      <c r="I7" s="2">
        <f t="shared" si="2"/>
        <v>5</v>
      </c>
      <c r="K7" s="25">
        <v>4</v>
      </c>
      <c r="L7" s="34">
        <f t="shared" si="4"/>
        <v>12.14</v>
      </c>
      <c r="M7" s="34">
        <f t="shared" si="5"/>
        <v>3</v>
      </c>
      <c r="N7" s="34">
        <f t="shared" si="6"/>
        <v>12.1</v>
      </c>
      <c r="O7" s="34">
        <f t="shared" si="7"/>
        <v>3</v>
      </c>
      <c r="P7" s="34">
        <f t="shared" si="8"/>
        <v>24.2</v>
      </c>
      <c r="Q7" s="34">
        <f t="shared" si="9"/>
        <v>4</v>
      </c>
      <c r="HS7" s="24"/>
    </row>
    <row r="8" spans="1:230" s="23" customFormat="1" x14ac:dyDescent="0.25">
      <c r="A8" s="66">
        <v>162</v>
      </c>
      <c r="B8" s="63" t="s">
        <v>199</v>
      </c>
      <c r="C8" s="69" t="s">
        <v>98</v>
      </c>
      <c r="D8" s="4">
        <v>12.1</v>
      </c>
      <c r="E8" s="58">
        <f t="shared" si="0"/>
        <v>4</v>
      </c>
      <c r="F8" s="4">
        <v>12.7</v>
      </c>
      <c r="G8" s="58">
        <f t="shared" si="1"/>
        <v>1</v>
      </c>
      <c r="H8" s="4">
        <f t="shared" si="3"/>
        <v>24.799999999999997</v>
      </c>
      <c r="I8" s="2">
        <f t="shared" si="2"/>
        <v>1</v>
      </c>
      <c r="K8" s="25">
        <v>5</v>
      </c>
      <c r="L8" s="34">
        <f t="shared" si="4"/>
        <v>12.1</v>
      </c>
      <c r="M8" s="34">
        <f t="shared" si="5"/>
        <v>4</v>
      </c>
      <c r="N8" s="34">
        <f t="shared" si="6"/>
        <v>12</v>
      </c>
      <c r="O8" s="34">
        <f t="shared" si="7"/>
        <v>4</v>
      </c>
      <c r="P8" s="34">
        <f t="shared" si="8"/>
        <v>24.17</v>
      </c>
      <c r="Q8" s="34">
        <f t="shared" si="9"/>
        <v>5</v>
      </c>
      <c r="HS8" s="24"/>
    </row>
    <row r="9" spans="1:230" s="23" customFormat="1" x14ac:dyDescent="0.25">
      <c r="A9" s="66">
        <v>163</v>
      </c>
      <c r="B9" s="63" t="s">
        <v>200</v>
      </c>
      <c r="C9" s="69" t="s">
        <v>98</v>
      </c>
      <c r="D9" s="4">
        <v>12</v>
      </c>
      <c r="E9" s="58">
        <f t="shared" si="0"/>
        <v>6</v>
      </c>
      <c r="F9" s="4">
        <v>12.2</v>
      </c>
      <c r="G9" s="58">
        <f t="shared" si="1"/>
        <v>2</v>
      </c>
      <c r="H9" s="4">
        <f t="shared" si="3"/>
        <v>24.2</v>
      </c>
      <c r="I9" s="2">
        <f t="shared" si="2"/>
        <v>4</v>
      </c>
      <c r="K9" s="25">
        <v>6</v>
      </c>
      <c r="L9" s="34">
        <f t="shared" si="4"/>
        <v>12.07</v>
      </c>
      <c r="M9" s="34">
        <f t="shared" si="5"/>
        <v>5</v>
      </c>
      <c r="N9" s="34">
        <f t="shared" si="6"/>
        <v>12</v>
      </c>
      <c r="O9" s="34">
        <f t="shared" si="7"/>
        <v>4</v>
      </c>
      <c r="P9" s="34">
        <f t="shared" si="8"/>
        <v>23.87</v>
      </c>
      <c r="Q9" s="34">
        <f t="shared" si="9"/>
        <v>6</v>
      </c>
      <c r="HS9" s="24"/>
    </row>
    <row r="10" spans="1:230" s="23" customFormat="1" x14ac:dyDescent="0.25">
      <c r="A10" s="66">
        <v>164</v>
      </c>
      <c r="B10" s="63" t="s">
        <v>201</v>
      </c>
      <c r="C10" s="69" t="s">
        <v>9</v>
      </c>
      <c r="D10" s="4">
        <v>11.14</v>
      </c>
      <c r="E10" s="58">
        <f t="shared" si="0"/>
        <v>17</v>
      </c>
      <c r="F10" s="4">
        <v>11.9</v>
      </c>
      <c r="G10" s="58">
        <f t="shared" si="1"/>
        <v>5</v>
      </c>
      <c r="H10" s="4">
        <f t="shared" si="3"/>
        <v>23.04</v>
      </c>
      <c r="I10" s="2">
        <f t="shared" si="2"/>
        <v>16</v>
      </c>
      <c r="K10" s="25">
        <v>7</v>
      </c>
      <c r="L10" s="34">
        <f t="shared" si="4"/>
        <v>12</v>
      </c>
      <c r="M10" s="34">
        <f t="shared" si="5"/>
        <v>6</v>
      </c>
      <c r="N10" s="34">
        <f t="shared" si="6"/>
        <v>12</v>
      </c>
      <c r="O10" s="34">
        <f t="shared" si="7"/>
        <v>4</v>
      </c>
      <c r="P10" s="34">
        <f t="shared" si="8"/>
        <v>23.869999999999997</v>
      </c>
      <c r="Q10" s="34">
        <f t="shared" si="9"/>
        <v>6</v>
      </c>
      <c r="HS10" s="24"/>
    </row>
    <row r="11" spans="1:230" s="23" customFormat="1" x14ac:dyDescent="0.25">
      <c r="A11" s="66">
        <v>165</v>
      </c>
      <c r="B11" s="63" t="s">
        <v>202</v>
      </c>
      <c r="C11" s="69" t="s">
        <v>9</v>
      </c>
      <c r="D11" s="4">
        <v>11.74</v>
      </c>
      <c r="E11" s="58">
        <f t="shared" si="0"/>
        <v>12</v>
      </c>
      <c r="F11" s="4">
        <v>11.8</v>
      </c>
      <c r="G11" s="58">
        <f t="shared" si="1"/>
        <v>6</v>
      </c>
      <c r="H11" s="4">
        <f t="shared" si="3"/>
        <v>23.54</v>
      </c>
      <c r="I11" s="2">
        <f t="shared" si="2"/>
        <v>11</v>
      </c>
      <c r="K11" s="25">
        <v>8</v>
      </c>
      <c r="L11" s="34">
        <f t="shared" si="4"/>
        <v>12</v>
      </c>
      <c r="M11" s="34">
        <f t="shared" si="5"/>
        <v>6</v>
      </c>
      <c r="N11" s="34">
        <f t="shared" si="6"/>
        <v>11.9</v>
      </c>
      <c r="O11" s="34">
        <f t="shared" si="7"/>
        <v>5</v>
      </c>
      <c r="P11" s="34">
        <f t="shared" si="8"/>
        <v>23.84</v>
      </c>
      <c r="Q11" s="34">
        <f t="shared" si="9"/>
        <v>7</v>
      </c>
      <c r="HS11" s="24"/>
    </row>
    <row r="12" spans="1:230" s="23" customFormat="1" x14ac:dyDescent="0.25">
      <c r="A12" s="66">
        <v>166</v>
      </c>
      <c r="B12" s="63" t="s">
        <v>203</v>
      </c>
      <c r="C12" s="69" t="s">
        <v>9</v>
      </c>
      <c r="D12" s="4">
        <v>11.94</v>
      </c>
      <c r="E12" s="58">
        <f t="shared" si="0"/>
        <v>8</v>
      </c>
      <c r="F12" s="4">
        <v>11.5</v>
      </c>
      <c r="G12" s="58">
        <f t="shared" si="1"/>
        <v>9</v>
      </c>
      <c r="H12" s="4">
        <f t="shared" si="3"/>
        <v>23.439999999999998</v>
      </c>
      <c r="I12" s="2">
        <f t="shared" si="2"/>
        <v>13</v>
      </c>
      <c r="K12" s="25">
        <v>9</v>
      </c>
      <c r="L12" s="34">
        <f t="shared" si="4"/>
        <v>11.97</v>
      </c>
      <c r="M12" s="34">
        <f t="shared" si="5"/>
        <v>7</v>
      </c>
      <c r="N12" s="34">
        <f t="shared" si="6"/>
        <v>11.9</v>
      </c>
      <c r="O12" s="34">
        <f t="shared" si="7"/>
        <v>5</v>
      </c>
      <c r="P12" s="34">
        <f t="shared" si="8"/>
        <v>23.84</v>
      </c>
      <c r="Q12" s="34">
        <f t="shared" si="9"/>
        <v>7</v>
      </c>
      <c r="HS12" s="24"/>
    </row>
    <row r="13" spans="1:230" s="23" customFormat="1" x14ac:dyDescent="0.25">
      <c r="A13" s="66">
        <v>167</v>
      </c>
      <c r="B13" s="63" t="s">
        <v>204</v>
      </c>
      <c r="C13" s="69" t="s">
        <v>9</v>
      </c>
      <c r="D13" s="4">
        <v>11.57</v>
      </c>
      <c r="E13" s="58">
        <f t="shared" si="0"/>
        <v>14</v>
      </c>
      <c r="F13" s="4">
        <v>11</v>
      </c>
      <c r="G13" s="58">
        <f t="shared" si="1"/>
        <v>10</v>
      </c>
      <c r="H13" s="4">
        <f t="shared" si="3"/>
        <v>22.57</v>
      </c>
      <c r="I13" s="2">
        <f t="shared" si="2"/>
        <v>17</v>
      </c>
      <c r="K13" s="25">
        <v>10</v>
      </c>
      <c r="L13" s="34">
        <f t="shared" si="4"/>
        <v>11.94</v>
      </c>
      <c r="M13" s="34">
        <f t="shared" si="5"/>
        <v>8</v>
      </c>
      <c r="N13" s="34">
        <f t="shared" si="6"/>
        <v>11.9</v>
      </c>
      <c r="O13" s="34">
        <f t="shared" si="7"/>
        <v>5</v>
      </c>
      <c r="P13" s="34">
        <f t="shared" si="8"/>
        <v>23.77</v>
      </c>
      <c r="Q13" s="34">
        <f t="shared" si="9"/>
        <v>8</v>
      </c>
      <c r="HS13" s="24"/>
    </row>
    <row r="14" spans="1:230" s="23" customFormat="1" x14ac:dyDescent="0.25">
      <c r="A14" s="66">
        <v>155</v>
      </c>
      <c r="B14" s="63" t="s">
        <v>39</v>
      </c>
      <c r="C14" s="69" t="s">
        <v>9</v>
      </c>
      <c r="D14" s="4">
        <v>11.77</v>
      </c>
      <c r="E14" s="58">
        <f t="shared" si="0"/>
        <v>11</v>
      </c>
      <c r="F14" s="4">
        <v>12</v>
      </c>
      <c r="G14" s="58">
        <f t="shared" si="1"/>
        <v>4</v>
      </c>
      <c r="H14" s="4">
        <f t="shared" si="3"/>
        <v>23.77</v>
      </c>
      <c r="I14" s="2">
        <f t="shared" si="2"/>
        <v>8</v>
      </c>
      <c r="K14" s="25">
        <v>11</v>
      </c>
      <c r="L14" s="34">
        <f t="shared" si="4"/>
        <v>11.94</v>
      </c>
      <c r="M14" s="34">
        <f t="shared" si="5"/>
        <v>8</v>
      </c>
      <c r="N14" s="34">
        <f t="shared" si="6"/>
        <v>11.9</v>
      </c>
      <c r="O14" s="34">
        <f t="shared" si="7"/>
        <v>5</v>
      </c>
      <c r="P14" s="34">
        <f t="shared" si="8"/>
        <v>23.64</v>
      </c>
      <c r="Q14" s="34">
        <f t="shared" si="9"/>
        <v>9</v>
      </c>
      <c r="HS14" s="24"/>
    </row>
    <row r="15" spans="1:230" s="23" customFormat="1" x14ac:dyDescent="0.25">
      <c r="A15" s="66">
        <v>168</v>
      </c>
      <c r="B15" s="63" t="s">
        <v>205</v>
      </c>
      <c r="C15" s="69" t="s">
        <v>11</v>
      </c>
      <c r="D15" s="4">
        <v>12.14</v>
      </c>
      <c r="E15" s="58">
        <f t="shared" si="0"/>
        <v>3</v>
      </c>
      <c r="F15" s="4">
        <v>11.7</v>
      </c>
      <c r="G15" s="58">
        <f t="shared" si="1"/>
        <v>7</v>
      </c>
      <c r="H15" s="4">
        <f t="shared" si="3"/>
        <v>23.84</v>
      </c>
      <c r="I15" s="2">
        <f t="shared" si="2"/>
        <v>7</v>
      </c>
      <c r="K15" s="25">
        <v>12</v>
      </c>
      <c r="L15" s="34">
        <f t="shared" si="4"/>
        <v>11.87</v>
      </c>
      <c r="M15" s="34">
        <f t="shared" si="5"/>
        <v>9</v>
      </c>
      <c r="N15" s="34">
        <f t="shared" si="6"/>
        <v>11.8</v>
      </c>
      <c r="O15" s="34">
        <f t="shared" si="7"/>
        <v>6</v>
      </c>
      <c r="P15" s="34">
        <f t="shared" si="8"/>
        <v>23.57</v>
      </c>
      <c r="Q15" s="34">
        <f t="shared" si="9"/>
        <v>10</v>
      </c>
      <c r="HS15" s="24"/>
    </row>
    <row r="16" spans="1:230" s="23" customFormat="1" x14ac:dyDescent="0.25">
      <c r="A16" s="66">
        <v>169</v>
      </c>
      <c r="B16" s="63" t="s">
        <v>206</v>
      </c>
      <c r="C16" s="69" t="s">
        <v>11</v>
      </c>
      <c r="D16" s="4">
        <v>12.24</v>
      </c>
      <c r="E16" s="58">
        <f t="shared" si="0"/>
        <v>2</v>
      </c>
      <c r="F16" s="4">
        <v>11.6</v>
      </c>
      <c r="G16" s="58">
        <f t="shared" si="1"/>
        <v>8</v>
      </c>
      <c r="H16" s="4">
        <f t="shared" si="3"/>
        <v>23.84</v>
      </c>
      <c r="I16" s="2">
        <f t="shared" si="2"/>
        <v>7</v>
      </c>
      <c r="K16" s="25">
        <v>13</v>
      </c>
      <c r="L16" s="34">
        <f t="shared" si="4"/>
        <v>11.8</v>
      </c>
      <c r="M16" s="34">
        <f t="shared" si="5"/>
        <v>10</v>
      </c>
      <c r="N16" s="34">
        <f t="shared" si="6"/>
        <v>11.7</v>
      </c>
      <c r="O16" s="34">
        <f t="shared" si="7"/>
        <v>7</v>
      </c>
      <c r="P16" s="34">
        <f t="shared" si="8"/>
        <v>23.54</v>
      </c>
      <c r="Q16" s="34">
        <f t="shared" si="9"/>
        <v>11</v>
      </c>
      <c r="HS16" s="24"/>
    </row>
    <row r="17" spans="1:227" s="23" customFormat="1" x14ac:dyDescent="0.25">
      <c r="A17" s="81">
        <v>255</v>
      </c>
      <c r="B17" s="63" t="s">
        <v>207</v>
      </c>
      <c r="C17" s="69" t="s">
        <v>11</v>
      </c>
      <c r="D17" s="4">
        <v>12</v>
      </c>
      <c r="E17" s="58">
        <f t="shared" si="0"/>
        <v>6</v>
      </c>
      <c r="F17" s="4">
        <v>11.5</v>
      </c>
      <c r="G17" s="58">
        <f t="shared" si="1"/>
        <v>9</v>
      </c>
      <c r="H17" s="4">
        <f t="shared" si="3"/>
        <v>23.5</v>
      </c>
      <c r="I17" s="2">
        <f t="shared" si="2"/>
        <v>12</v>
      </c>
      <c r="K17" s="25">
        <v>14</v>
      </c>
      <c r="L17" s="34">
        <f t="shared" si="4"/>
        <v>11.77</v>
      </c>
      <c r="M17" s="34">
        <f t="shared" si="5"/>
        <v>11</v>
      </c>
      <c r="N17" s="34">
        <f t="shared" si="6"/>
        <v>11.7</v>
      </c>
      <c r="O17" s="34">
        <f t="shared" si="7"/>
        <v>7</v>
      </c>
      <c r="P17" s="34">
        <f t="shared" si="8"/>
        <v>23.5</v>
      </c>
      <c r="Q17" s="34">
        <f t="shared" si="9"/>
        <v>12</v>
      </c>
      <c r="HS17" s="24"/>
    </row>
    <row r="18" spans="1:227" s="23" customFormat="1" x14ac:dyDescent="0.25">
      <c r="A18" s="66">
        <v>170</v>
      </c>
      <c r="B18" s="63" t="s">
        <v>208</v>
      </c>
      <c r="C18" s="69" t="s">
        <v>47</v>
      </c>
      <c r="D18" s="4">
        <v>11.47</v>
      </c>
      <c r="E18" s="58">
        <f t="shared" si="0"/>
        <v>15</v>
      </c>
      <c r="F18" s="4">
        <v>12.1</v>
      </c>
      <c r="G18" s="58">
        <f t="shared" si="1"/>
        <v>3</v>
      </c>
      <c r="H18" s="4">
        <f t="shared" si="3"/>
        <v>23.57</v>
      </c>
      <c r="I18" s="2">
        <f t="shared" si="2"/>
        <v>10</v>
      </c>
      <c r="K18" s="25">
        <v>15</v>
      </c>
      <c r="L18" s="34">
        <f t="shared" si="4"/>
        <v>11.74</v>
      </c>
      <c r="M18" s="34">
        <f t="shared" si="5"/>
        <v>12</v>
      </c>
      <c r="N18" s="34">
        <f t="shared" si="6"/>
        <v>11.7</v>
      </c>
      <c r="O18" s="34">
        <f t="shared" si="7"/>
        <v>7</v>
      </c>
      <c r="P18" s="34">
        <f t="shared" si="8"/>
        <v>23.439999999999998</v>
      </c>
      <c r="Q18" s="34">
        <f t="shared" si="9"/>
        <v>13</v>
      </c>
      <c r="HS18" s="24"/>
    </row>
    <row r="19" spans="1:227" s="23" customFormat="1" x14ac:dyDescent="0.25">
      <c r="A19" s="66">
        <v>171</v>
      </c>
      <c r="B19" s="63" t="s">
        <v>209</v>
      </c>
      <c r="C19" s="69" t="s">
        <v>47</v>
      </c>
      <c r="D19" s="4">
        <v>0</v>
      </c>
      <c r="E19" s="58">
        <f t="shared" si="0"/>
        <v>18</v>
      </c>
      <c r="F19" s="4">
        <v>0</v>
      </c>
      <c r="G19" s="58">
        <f t="shared" si="1"/>
        <v>11</v>
      </c>
      <c r="H19" s="4">
        <f t="shared" si="3"/>
        <v>0</v>
      </c>
      <c r="I19" s="2">
        <f t="shared" si="2"/>
        <v>18</v>
      </c>
      <c r="K19" s="25">
        <v>16</v>
      </c>
      <c r="L19" s="34">
        <f t="shared" si="4"/>
        <v>11.7</v>
      </c>
      <c r="M19" s="34">
        <f t="shared" si="5"/>
        <v>13</v>
      </c>
      <c r="N19" s="34">
        <f t="shared" si="6"/>
        <v>11.6</v>
      </c>
      <c r="O19" s="34">
        <f t="shared" si="7"/>
        <v>8</v>
      </c>
      <c r="P19" s="34">
        <f t="shared" si="8"/>
        <v>23.4</v>
      </c>
      <c r="Q19" s="34">
        <f t="shared" si="9"/>
        <v>14</v>
      </c>
      <c r="HS19" s="24"/>
    </row>
    <row r="20" spans="1:227" s="23" customFormat="1" x14ac:dyDescent="0.25">
      <c r="A20" s="66">
        <v>172</v>
      </c>
      <c r="B20" s="63" t="s">
        <v>210</v>
      </c>
      <c r="C20" s="69" t="s">
        <v>83</v>
      </c>
      <c r="D20" s="4">
        <v>11.4</v>
      </c>
      <c r="E20" s="58">
        <f t="shared" si="0"/>
        <v>16</v>
      </c>
      <c r="F20" s="4">
        <v>11.9</v>
      </c>
      <c r="G20" s="58">
        <f t="shared" si="1"/>
        <v>5</v>
      </c>
      <c r="H20" s="4">
        <f t="shared" si="3"/>
        <v>23.3</v>
      </c>
      <c r="I20" s="2">
        <f t="shared" si="2"/>
        <v>15</v>
      </c>
      <c r="K20" s="25">
        <v>17</v>
      </c>
      <c r="L20" s="34">
        <f t="shared" si="4"/>
        <v>11.57</v>
      </c>
      <c r="M20" s="34">
        <f t="shared" si="5"/>
        <v>14</v>
      </c>
      <c r="N20" s="34">
        <f t="shared" si="6"/>
        <v>11.6</v>
      </c>
      <c r="O20" s="34">
        <f t="shared" si="7"/>
        <v>8</v>
      </c>
      <c r="P20" s="34">
        <f t="shared" si="8"/>
        <v>23.4</v>
      </c>
      <c r="Q20" s="34">
        <f t="shared" si="9"/>
        <v>14</v>
      </c>
      <c r="HS20" s="24"/>
    </row>
    <row r="21" spans="1:227" s="23" customFormat="1" x14ac:dyDescent="0.25">
      <c r="A21" s="66">
        <v>173</v>
      </c>
      <c r="B21" s="63" t="s">
        <v>211</v>
      </c>
      <c r="C21" s="69" t="s">
        <v>57</v>
      </c>
      <c r="D21" s="4">
        <v>11.7</v>
      </c>
      <c r="E21" s="58">
        <f t="shared" si="0"/>
        <v>13</v>
      </c>
      <c r="F21" s="4">
        <v>11.7</v>
      </c>
      <c r="G21" s="58">
        <f t="shared" si="1"/>
        <v>7</v>
      </c>
      <c r="H21" s="4">
        <f t="shared" si="3"/>
        <v>23.4</v>
      </c>
      <c r="I21" s="2">
        <f t="shared" si="2"/>
        <v>14</v>
      </c>
      <c r="K21" s="25">
        <v>18</v>
      </c>
      <c r="L21" s="34">
        <f t="shared" si="4"/>
        <v>11.47</v>
      </c>
      <c r="M21" s="34">
        <f t="shared" si="5"/>
        <v>15</v>
      </c>
      <c r="N21" s="34">
        <f t="shared" si="6"/>
        <v>11.5</v>
      </c>
      <c r="O21" s="34">
        <f t="shared" si="7"/>
        <v>9</v>
      </c>
      <c r="P21" s="34">
        <f t="shared" si="8"/>
        <v>23.3</v>
      </c>
      <c r="Q21" s="34">
        <f t="shared" si="9"/>
        <v>15</v>
      </c>
      <c r="HS21" s="24"/>
    </row>
    <row r="22" spans="1:227" s="23" customFormat="1" x14ac:dyDescent="0.25">
      <c r="A22" s="66">
        <v>174</v>
      </c>
      <c r="B22" s="63" t="s">
        <v>212</v>
      </c>
      <c r="C22" s="69" t="s">
        <v>12</v>
      </c>
      <c r="D22" s="4">
        <v>11.8</v>
      </c>
      <c r="E22" s="58">
        <f t="shared" si="0"/>
        <v>10</v>
      </c>
      <c r="F22" s="4">
        <v>11.6</v>
      </c>
      <c r="G22" s="58">
        <f t="shared" si="1"/>
        <v>8</v>
      </c>
      <c r="H22" s="4">
        <f t="shared" si="3"/>
        <v>23.4</v>
      </c>
      <c r="I22" s="2">
        <f t="shared" si="2"/>
        <v>14</v>
      </c>
      <c r="K22" s="25">
        <v>19</v>
      </c>
      <c r="L22" s="34">
        <f t="shared" si="4"/>
        <v>11.4</v>
      </c>
      <c r="M22" s="34">
        <f t="shared" si="5"/>
        <v>16</v>
      </c>
      <c r="N22" s="34">
        <f t="shared" si="6"/>
        <v>11.5</v>
      </c>
      <c r="O22" s="34">
        <f t="shared" si="7"/>
        <v>9</v>
      </c>
      <c r="P22" s="34">
        <f t="shared" si="8"/>
        <v>23.04</v>
      </c>
      <c r="Q22" s="34">
        <f t="shared" si="9"/>
        <v>16</v>
      </c>
      <c r="HS22" s="24"/>
    </row>
    <row r="23" spans="1:227" s="23" customFormat="1" x14ac:dyDescent="0.25">
      <c r="A23" s="66">
        <v>175</v>
      </c>
      <c r="B23" s="63" t="s">
        <v>213</v>
      </c>
      <c r="C23" s="69" t="s">
        <v>10</v>
      </c>
      <c r="D23" s="4">
        <v>11.94</v>
      </c>
      <c r="E23" s="58">
        <f t="shared" si="0"/>
        <v>8</v>
      </c>
      <c r="F23" s="4">
        <v>11.7</v>
      </c>
      <c r="G23" s="58">
        <f t="shared" si="1"/>
        <v>7</v>
      </c>
      <c r="H23" s="4">
        <f t="shared" si="3"/>
        <v>23.64</v>
      </c>
      <c r="I23" s="2">
        <f t="shared" si="2"/>
        <v>9</v>
      </c>
      <c r="K23" s="25">
        <v>20</v>
      </c>
      <c r="L23" s="34">
        <f t="shared" si="4"/>
        <v>11.14</v>
      </c>
      <c r="M23" s="34">
        <f t="shared" si="5"/>
        <v>17</v>
      </c>
      <c r="N23" s="34">
        <f t="shared" si="6"/>
        <v>11</v>
      </c>
      <c r="O23" s="34">
        <f t="shared" si="7"/>
        <v>10</v>
      </c>
      <c r="P23" s="34">
        <f t="shared" si="8"/>
        <v>22.57</v>
      </c>
      <c r="Q23" s="34">
        <f t="shared" si="9"/>
        <v>17</v>
      </c>
      <c r="HS23" s="24"/>
    </row>
    <row r="24" spans="1:227" s="23" customFormat="1" ht="18" customHeight="1" thickBot="1" x14ac:dyDescent="0.3">
      <c r="A24" s="67">
        <v>176</v>
      </c>
      <c r="B24" s="68" t="s">
        <v>214</v>
      </c>
      <c r="C24" s="70" t="s">
        <v>10</v>
      </c>
      <c r="D24" s="5">
        <v>11.87</v>
      </c>
      <c r="E24" s="59">
        <f t="shared" si="0"/>
        <v>9</v>
      </c>
      <c r="F24" s="5">
        <v>12</v>
      </c>
      <c r="G24" s="59">
        <f t="shared" si="1"/>
        <v>4</v>
      </c>
      <c r="H24" s="5">
        <f t="shared" si="3"/>
        <v>23.869999999999997</v>
      </c>
      <c r="I24" s="3">
        <f t="shared" si="2"/>
        <v>6</v>
      </c>
      <c r="K24" s="25">
        <v>21</v>
      </c>
      <c r="L24" s="34">
        <f t="shared" si="4"/>
        <v>0</v>
      </c>
      <c r="M24" s="34">
        <f t="shared" si="5"/>
        <v>18</v>
      </c>
      <c r="N24" s="34">
        <f t="shared" si="6"/>
        <v>0</v>
      </c>
      <c r="O24" s="34">
        <f t="shared" si="7"/>
        <v>11</v>
      </c>
      <c r="P24" s="34">
        <f t="shared" si="8"/>
        <v>0</v>
      </c>
      <c r="Q24" s="34">
        <f t="shared" si="9"/>
        <v>18</v>
      </c>
      <c r="HS24" s="24"/>
    </row>
    <row r="25" spans="1:227" s="23" customFormat="1" x14ac:dyDescent="0.2">
      <c r="A25" s="30"/>
      <c r="B25" s="30"/>
      <c r="C25" s="40"/>
      <c r="D25" s="27"/>
      <c r="E25" s="28"/>
      <c r="F25" s="27"/>
      <c r="G25" s="28"/>
      <c r="H25" s="27"/>
      <c r="I25" s="28"/>
      <c r="K25" s="25"/>
      <c r="L25" s="34"/>
      <c r="M25" s="34"/>
      <c r="N25" s="34"/>
      <c r="O25" s="34"/>
      <c r="P25" s="34"/>
      <c r="Q25" s="34"/>
      <c r="HS25" s="29"/>
    </row>
    <row r="26" spans="1:227" ht="18.75" thickBot="1" x14ac:dyDescent="0.25"/>
    <row r="27" spans="1:227" ht="38.25" thickBot="1" x14ac:dyDescent="0.25">
      <c r="A27" s="48" t="s">
        <v>195</v>
      </c>
      <c r="B27" s="49"/>
      <c r="C27" s="50"/>
      <c r="D27" s="50"/>
      <c r="E27" s="49"/>
      <c r="F27" s="50"/>
      <c r="G27" s="50"/>
      <c r="H27" s="51"/>
      <c r="I27" s="52"/>
      <c r="J27" s="38"/>
      <c r="K27" s="38"/>
      <c r="L27" s="38"/>
      <c r="M27" s="38"/>
      <c r="N27" s="38"/>
      <c r="O27" s="38"/>
      <c r="P27" s="38"/>
      <c r="Q27" s="38"/>
    </row>
    <row r="28" spans="1:227" ht="18.75" thickBot="1" x14ac:dyDescent="0.25">
      <c r="A28" s="6" t="s">
        <v>6</v>
      </c>
      <c r="B28" s="7" t="s">
        <v>5</v>
      </c>
      <c r="C28" s="8" t="s">
        <v>3</v>
      </c>
      <c r="D28" s="92" t="s">
        <v>1</v>
      </c>
      <c r="E28" s="93"/>
      <c r="F28" s="92" t="s">
        <v>0</v>
      </c>
      <c r="G28" s="93"/>
      <c r="H28" s="94" t="s">
        <v>2</v>
      </c>
      <c r="I28" s="95"/>
      <c r="J28" s="14"/>
      <c r="K28" s="15"/>
      <c r="L28" s="15" t="s">
        <v>1</v>
      </c>
      <c r="M28" s="15"/>
      <c r="N28" s="14" t="s">
        <v>0</v>
      </c>
      <c r="O28" s="14"/>
      <c r="P28" s="14" t="s">
        <v>2</v>
      </c>
      <c r="Q28" s="14"/>
    </row>
    <row r="29" spans="1:227" ht="18.75" thickBot="1" x14ac:dyDescent="0.25">
      <c r="A29" s="64" t="s">
        <v>4</v>
      </c>
      <c r="B29" s="65"/>
      <c r="C29" s="10"/>
      <c r="D29" s="60" t="s">
        <v>13</v>
      </c>
      <c r="E29" s="10" t="s">
        <v>7</v>
      </c>
      <c r="F29" s="33" t="s">
        <v>13</v>
      </c>
      <c r="G29" s="10" t="s">
        <v>7</v>
      </c>
      <c r="H29" s="60" t="s">
        <v>8</v>
      </c>
      <c r="I29" s="10" t="s">
        <v>7</v>
      </c>
      <c r="J29" s="18"/>
      <c r="K29" s="18"/>
      <c r="L29" s="18"/>
      <c r="M29" s="18"/>
      <c r="N29" s="18"/>
      <c r="O29" s="18"/>
      <c r="P29" s="18"/>
      <c r="Q29" s="18"/>
    </row>
    <row r="30" spans="1:227" x14ac:dyDescent="0.25">
      <c r="A30" s="66">
        <v>177</v>
      </c>
      <c r="B30" s="63" t="s">
        <v>215</v>
      </c>
      <c r="C30" s="69" t="s">
        <v>98</v>
      </c>
      <c r="D30" s="53">
        <v>12.4</v>
      </c>
      <c r="E30" s="57">
        <f>VLOOKUP(D30,L$30:M$47,2,FALSE)</f>
        <v>2</v>
      </c>
      <c r="F30" s="53">
        <v>12.9</v>
      </c>
      <c r="G30" s="57">
        <f>VLOOKUP(F30,N$30:O$47,2,FALSE)</f>
        <v>1</v>
      </c>
      <c r="H30" s="53">
        <f>F30+D30</f>
        <v>25.3</v>
      </c>
      <c r="I30" s="32">
        <f>VLOOKUP(H30,P$30:Q$47,2,FALSE)</f>
        <v>2</v>
      </c>
      <c r="J30" s="23"/>
      <c r="K30" s="25">
        <v>1</v>
      </c>
      <c r="L30" s="34">
        <f>LARGE(D$30:D$47,$K30)</f>
        <v>12.7</v>
      </c>
      <c r="M30" s="34">
        <f>IF(L30=L29,M29,M29+1)</f>
        <v>1</v>
      </c>
      <c r="N30" s="34">
        <f>LARGE(F$30:F$47,$K30)</f>
        <v>12.9</v>
      </c>
      <c r="O30" s="34">
        <f>IF(N30=N29,O29,O29+1)</f>
        <v>1</v>
      </c>
      <c r="P30" s="34">
        <f>LARGE(H$30:H$47,$K30)</f>
        <v>25.549999999999997</v>
      </c>
      <c r="Q30" s="34">
        <f>IF(P30=P29,Q29,Q29+1)</f>
        <v>1</v>
      </c>
    </row>
    <row r="31" spans="1:227" x14ac:dyDescent="0.25">
      <c r="A31" s="66">
        <v>178</v>
      </c>
      <c r="B31" s="63" t="s">
        <v>216</v>
      </c>
      <c r="C31" s="69" t="s">
        <v>98</v>
      </c>
      <c r="D31" s="4">
        <v>12.7</v>
      </c>
      <c r="E31" s="58">
        <f t="shared" ref="E31:E47" si="10">VLOOKUP(D31,L$30:M$47,2,FALSE)</f>
        <v>1</v>
      </c>
      <c r="F31" s="4">
        <v>12.85</v>
      </c>
      <c r="G31" s="58">
        <f t="shared" ref="G31:G47" si="11">VLOOKUP(F31,N$30:O$47,2,FALSE)</f>
        <v>2</v>
      </c>
      <c r="H31" s="4">
        <f t="shared" ref="H31:H47" si="12">F31+D31</f>
        <v>25.549999999999997</v>
      </c>
      <c r="I31" s="2">
        <f t="shared" ref="I31:I47" si="13">VLOOKUP(H31,P$30:Q$47,2,FALSE)</f>
        <v>1</v>
      </c>
      <c r="J31" s="23"/>
      <c r="K31" s="25">
        <v>2</v>
      </c>
      <c r="L31" s="34">
        <f t="shared" ref="L31:L47" si="14">LARGE(D$30:D$47,$K31)</f>
        <v>12.4</v>
      </c>
      <c r="M31" s="34">
        <f t="shared" ref="M31:M47" si="15">IF(L31=L30,M30,M30+1)</f>
        <v>2</v>
      </c>
      <c r="N31" s="34">
        <f t="shared" ref="N31:N47" si="16">LARGE(F$30:F$47,$K31)</f>
        <v>12.85</v>
      </c>
      <c r="O31" s="34">
        <f t="shared" ref="O31:O47" si="17">IF(N31=N30,O30,O30+1)</f>
        <v>2</v>
      </c>
      <c r="P31" s="34">
        <f t="shared" ref="P31:P47" si="18">LARGE(H$30:H$47,$K31)</f>
        <v>25.3</v>
      </c>
      <c r="Q31" s="34">
        <f t="shared" ref="Q31:Q47" si="19">IF(P31=P30,Q30,Q30+1)</f>
        <v>2</v>
      </c>
    </row>
    <row r="32" spans="1:227" x14ac:dyDescent="0.25">
      <c r="A32" s="66">
        <v>179</v>
      </c>
      <c r="B32" s="82" t="s">
        <v>217</v>
      </c>
      <c r="C32" s="83" t="s">
        <v>9</v>
      </c>
      <c r="D32" s="4">
        <v>11.8</v>
      </c>
      <c r="E32" s="58">
        <f t="shared" si="10"/>
        <v>3</v>
      </c>
      <c r="F32" s="4">
        <v>12.5</v>
      </c>
      <c r="G32" s="58">
        <f t="shared" si="11"/>
        <v>5</v>
      </c>
      <c r="H32" s="4">
        <f t="shared" si="12"/>
        <v>24.3</v>
      </c>
      <c r="I32" s="2">
        <f t="shared" si="13"/>
        <v>3</v>
      </c>
      <c r="J32" s="23"/>
      <c r="K32" s="25">
        <v>3</v>
      </c>
      <c r="L32" s="34">
        <f t="shared" si="14"/>
        <v>11.8</v>
      </c>
      <c r="M32" s="34">
        <f t="shared" si="15"/>
        <v>3</v>
      </c>
      <c r="N32" s="34">
        <f t="shared" si="16"/>
        <v>12.8</v>
      </c>
      <c r="O32" s="34">
        <f t="shared" si="17"/>
        <v>3</v>
      </c>
      <c r="P32" s="34">
        <f t="shared" si="18"/>
        <v>24.3</v>
      </c>
      <c r="Q32" s="34">
        <f t="shared" si="19"/>
        <v>3</v>
      </c>
    </row>
    <row r="33" spans="1:17" x14ac:dyDescent="0.25">
      <c r="A33" s="66">
        <v>180</v>
      </c>
      <c r="B33" s="82" t="s">
        <v>218</v>
      </c>
      <c r="C33" s="83" t="s">
        <v>9</v>
      </c>
      <c r="D33" s="4">
        <v>11.25</v>
      </c>
      <c r="E33" s="58">
        <f t="shared" si="10"/>
        <v>6</v>
      </c>
      <c r="F33" s="4">
        <v>12.4</v>
      </c>
      <c r="G33" s="58">
        <f t="shared" si="11"/>
        <v>7</v>
      </c>
      <c r="H33" s="4">
        <f t="shared" si="12"/>
        <v>23.65</v>
      </c>
      <c r="I33" s="2">
        <f t="shared" si="13"/>
        <v>7</v>
      </c>
      <c r="J33" s="23"/>
      <c r="K33" s="25">
        <v>4</v>
      </c>
      <c r="L33" s="34">
        <f t="shared" si="14"/>
        <v>11.45</v>
      </c>
      <c r="M33" s="34">
        <f t="shared" si="15"/>
        <v>4</v>
      </c>
      <c r="N33" s="34">
        <f t="shared" si="16"/>
        <v>12.6</v>
      </c>
      <c r="O33" s="34">
        <f t="shared" si="17"/>
        <v>4</v>
      </c>
      <c r="P33" s="34">
        <f t="shared" si="18"/>
        <v>24.049999999999997</v>
      </c>
      <c r="Q33" s="34">
        <f t="shared" si="19"/>
        <v>4</v>
      </c>
    </row>
    <row r="34" spans="1:17" x14ac:dyDescent="0.25">
      <c r="A34" s="66">
        <v>181</v>
      </c>
      <c r="B34" s="82" t="s">
        <v>219</v>
      </c>
      <c r="C34" s="83" t="s">
        <v>9</v>
      </c>
      <c r="D34" s="4">
        <v>11</v>
      </c>
      <c r="E34" s="58">
        <f t="shared" si="10"/>
        <v>7</v>
      </c>
      <c r="F34" s="4">
        <v>12.5</v>
      </c>
      <c r="G34" s="58">
        <f t="shared" si="11"/>
        <v>5</v>
      </c>
      <c r="H34" s="4">
        <f t="shared" si="12"/>
        <v>23.5</v>
      </c>
      <c r="I34" s="2">
        <f t="shared" si="13"/>
        <v>8</v>
      </c>
      <c r="J34" s="23"/>
      <c r="K34" s="25">
        <v>5</v>
      </c>
      <c r="L34" s="34">
        <f t="shared" si="14"/>
        <v>11.4</v>
      </c>
      <c r="M34" s="34">
        <f t="shared" si="15"/>
        <v>5</v>
      </c>
      <c r="N34" s="34">
        <f t="shared" si="16"/>
        <v>12.6</v>
      </c>
      <c r="O34" s="34">
        <f t="shared" si="17"/>
        <v>4</v>
      </c>
      <c r="P34" s="34">
        <f t="shared" si="18"/>
        <v>23.9</v>
      </c>
      <c r="Q34" s="34">
        <f t="shared" si="19"/>
        <v>5</v>
      </c>
    </row>
    <row r="35" spans="1:17" x14ac:dyDescent="0.25">
      <c r="A35" s="66">
        <v>182</v>
      </c>
      <c r="B35" s="82" t="s">
        <v>32</v>
      </c>
      <c r="C35" s="83" t="s">
        <v>9</v>
      </c>
      <c r="D35" s="4">
        <v>10.75</v>
      </c>
      <c r="E35" s="58">
        <f t="shared" si="10"/>
        <v>9</v>
      </c>
      <c r="F35" s="4">
        <v>12.4</v>
      </c>
      <c r="G35" s="58">
        <f t="shared" si="11"/>
        <v>7</v>
      </c>
      <c r="H35" s="4">
        <f t="shared" si="12"/>
        <v>23.15</v>
      </c>
      <c r="I35" s="2">
        <f t="shared" si="13"/>
        <v>13</v>
      </c>
      <c r="J35" s="23"/>
      <c r="K35" s="25">
        <v>6</v>
      </c>
      <c r="L35" s="34">
        <f t="shared" si="14"/>
        <v>11.25</v>
      </c>
      <c r="M35" s="34">
        <f t="shared" si="15"/>
        <v>6</v>
      </c>
      <c r="N35" s="34">
        <f t="shared" si="16"/>
        <v>12.6</v>
      </c>
      <c r="O35" s="34">
        <f t="shared" si="17"/>
        <v>4</v>
      </c>
      <c r="P35" s="34">
        <f t="shared" si="18"/>
        <v>23.8</v>
      </c>
      <c r="Q35" s="34">
        <f t="shared" si="19"/>
        <v>6</v>
      </c>
    </row>
    <row r="36" spans="1:17" x14ac:dyDescent="0.25">
      <c r="A36" s="66">
        <v>183</v>
      </c>
      <c r="B36" s="82" t="s">
        <v>220</v>
      </c>
      <c r="C36" s="83" t="s">
        <v>9</v>
      </c>
      <c r="D36" s="4">
        <v>11</v>
      </c>
      <c r="E36" s="58">
        <f t="shared" si="10"/>
        <v>7</v>
      </c>
      <c r="F36" s="4">
        <v>12.4</v>
      </c>
      <c r="G36" s="58">
        <f t="shared" si="11"/>
        <v>7</v>
      </c>
      <c r="H36" s="4">
        <f t="shared" si="12"/>
        <v>23.4</v>
      </c>
      <c r="I36" s="2">
        <f t="shared" si="13"/>
        <v>10</v>
      </c>
      <c r="J36" s="23"/>
      <c r="K36" s="25">
        <v>7</v>
      </c>
      <c r="L36" s="34">
        <f t="shared" si="14"/>
        <v>11</v>
      </c>
      <c r="M36" s="34">
        <f t="shared" si="15"/>
        <v>7</v>
      </c>
      <c r="N36" s="34">
        <f t="shared" si="16"/>
        <v>12.6</v>
      </c>
      <c r="O36" s="34">
        <f t="shared" si="17"/>
        <v>4</v>
      </c>
      <c r="P36" s="34">
        <f t="shared" si="18"/>
        <v>23.65</v>
      </c>
      <c r="Q36" s="34">
        <f t="shared" si="19"/>
        <v>7</v>
      </c>
    </row>
    <row r="37" spans="1:17" x14ac:dyDescent="0.25">
      <c r="A37" s="66">
        <v>184</v>
      </c>
      <c r="B37" s="82" t="s">
        <v>221</v>
      </c>
      <c r="C37" s="83" t="s">
        <v>9</v>
      </c>
      <c r="D37" s="4">
        <v>10.75</v>
      </c>
      <c r="E37" s="58">
        <f t="shared" si="10"/>
        <v>9</v>
      </c>
      <c r="F37" s="4">
        <v>12.6</v>
      </c>
      <c r="G37" s="58">
        <f t="shared" si="11"/>
        <v>4</v>
      </c>
      <c r="H37" s="4">
        <f t="shared" si="12"/>
        <v>23.35</v>
      </c>
      <c r="I37" s="2">
        <f t="shared" si="13"/>
        <v>11</v>
      </c>
      <c r="J37" s="23"/>
      <c r="K37" s="25">
        <v>8</v>
      </c>
      <c r="L37" s="34">
        <f t="shared" si="14"/>
        <v>11</v>
      </c>
      <c r="M37" s="34">
        <f t="shared" si="15"/>
        <v>7</v>
      </c>
      <c r="N37" s="34">
        <f t="shared" si="16"/>
        <v>12.5</v>
      </c>
      <c r="O37" s="34">
        <f t="shared" si="17"/>
        <v>5</v>
      </c>
      <c r="P37" s="34">
        <f t="shared" si="18"/>
        <v>23.5</v>
      </c>
      <c r="Q37" s="34">
        <f t="shared" si="19"/>
        <v>8</v>
      </c>
    </row>
    <row r="38" spans="1:17" x14ac:dyDescent="0.25">
      <c r="A38" s="66">
        <v>185</v>
      </c>
      <c r="B38" s="82" t="s">
        <v>222</v>
      </c>
      <c r="C38" s="83" t="s">
        <v>9</v>
      </c>
      <c r="D38" s="4">
        <v>10.1</v>
      </c>
      <c r="E38" s="58">
        <f t="shared" si="10"/>
        <v>11</v>
      </c>
      <c r="F38" s="4">
        <v>12.4</v>
      </c>
      <c r="G38" s="58">
        <f t="shared" si="11"/>
        <v>7</v>
      </c>
      <c r="H38" s="4">
        <f t="shared" si="12"/>
        <v>22.5</v>
      </c>
      <c r="I38" s="2">
        <f t="shared" si="13"/>
        <v>14</v>
      </c>
      <c r="J38" s="23"/>
      <c r="K38" s="25">
        <v>9</v>
      </c>
      <c r="L38" s="34">
        <f t="shared" si="14"/>
        <v>11</v>
      </c>
      <c r="M38" s="34">
        <f t="shared" si="15"/>
        <v>7</v>
      </c>
      <c r="N38" s="34">
        <f t="shared" si="16"/>
        <v>12.5</v>
      </c>
      <c r="O38" s="34">
        <f t="shared" si="17"/>
        <v>5</v>
      </c>
      <c r="P38" s="34">
        <f t="shared" si="18"/>
        <v>23.45</v>
      </c>
      <c r="Q38" s="34">
        <f t="shared" si="19"/>
        <v>9</v>
      </c>
    </row>
    <row r="39" spans="1:17" x14ac:dyDescent="0.25">
      <c r="A39" s="66">
        <v>186</v>
      </c>
      <c r="B39" s="82" t="s">
        <v>223</v>
      </c>
      <c r="C39" s="83" t="s">
        <v>9</v>
      </c>
      <c r="D39" s="4">
        <v>10</v>
      </c>
      <c r="E39" s="58">
        <f t="shared" si="10"/>
        <v>12</v>
      </c>
      <c r="F39" s="4">
        <v>12.45</v>
      </c>
      <c r="G39" s="58">
        <f t="shared" si="11"/>
        <v>6</v>
      </c>
      <c r="H39" s="4">
        <f t="shared" si="12"/>
        <v>22.45</v>
      </c>
      <c r="I39" s="2">
        <f t="shared" si="13"/>
        <v>15</v>
      </c>
      <c r="J39" s="23"/>
      <c r="K39" s="25">
        <v>10</v>
      </c>
      <c r="L39" s="34">
        <f t="shared" si="14"/>
        <v>10.85</v>
      </c>
      <c r="M39" s="34">
        <f t="shared" si="15"/>
        <v>8</v>
      </c>
      <c r="N39" s="34">
        <f t="shared" si="16"/>
        <v>12.5</v>
      </c>
      <c r="O39" s="34">
        <f t="shared" si="17"/>
        <v>5</v>
      </c>
      <c r="P39" s="34">
        <f t="shared" si="18"/>
        <v>23.4</v>
      </c>
      <c r="Q39" s="34">
        <f t="shared" si="19"/>
        <v>10</v>
      </c>
    </row>
    <row r="40" spans="1:17" x14ac:dyDescent="0.25">
      <c r="A40" s="66">
        <v>187</v>
      </c>
      <c r="B40" s="82" t="s">
        <v>224</v>
      </c>
      <c r="C40" s="83" t="s">
        <v>11</v>
      </c>
      <c r="D40" s="4">
        <v>10.65</v>
      </c>
      <c r="E40" s="58">
        <f t="shared" si="10"/>
        <v>10</v>
      </c>
      <c r="F40" s="4">
        <v>12.6</v>
      </c>
      <c r="G40" s="58">
        <f t="shared" si="11"/>
        <v>4</v>
      </c>
      <c r="H40" s="4">
        <f t="shared" si="12"/>
        <v>23.25</v>
      </c>
      <c r="I40" s="2">
        <f t="shared" si="13"/>
        <v>12</v>
      </c>
      <c r="J40" s="23"/>
      <c r="K40" s="25">
        <v>11</v>
      </c>
      <c r="L40" s="34">
        <f t="shared" si="14"/>
        <v>10.75</v>
      </c>
      <c r="M40" s="34">
        <f t="shared" si="15"/>
        <v>9</v>
      </c>
      <c r="N40" s="34">
        <f t="shared" si="16"/>
        <v>12.5</v>
      </c>
      <c r="O40" s="34">
        <f t="shared" si="17"/>
        <v>5</v>
      </c>
      <c r="P40" s="34">
        <f t="shared" si="18"/>
        <v>23.35</v>
      </c>
      <c r="Q40" s="34">
        <f t="shared" si="19"/>
        <v>11</v>
      </c>
    </row>
    <row r="41" spans="1:17" x14ac:dyDescent="0.25">
      <c r="A41" s="66">
        <v>188</v>
      </c>
      <c r="B41" s="63" t="s">
        <v>225</v>
      </c>
      <c r="C41" s="69" t="s">
        <v>47</v>
      </c>
      <c r="D41" s="4">
        <v>11</v>
      </c>
      <c r="E41" s="58">
        <f t="shared" si="10"/>
        <v>7</v>
      </c>
      <c r="F41" s="4">
        <v>12.8</v>
      </c>
      <c r="G41" s="58">
        <f t="shared" si="11"/>
        <v>3</v>
      </c>
      <c r="H41" s="4">
        <f t="shared" si="12"/>
        <v>23.8</v>
      </c>
      <c r="I41" s="2">
        <f t="shared" si="13"/>
        <v>6</v>
      </c>
      <c r="J41" s="23"/>
      <c r="K41" s="25">
        <v>12</v>
      </c>
      <c r="L41" s="34">
        <f t="shared" si="14"/>
        <v>10.75</v>
      </c>
      <c r="M41" s="34">
        <f t="shared" si="15"/>
        <v>9</v>
      </c>
      <c r="N41" s="34">
        <f t="shared" si="16"/>
        <v>12.5</v>
      </c>
      <c r="O41" s="34">
        <f t="shared" si="17"/>
        <v>5</v>
      </c>
      <c r="P41" s="34">
        <f t="shared" si="18"/>
        <v>23.25</v>
      </c>
      <c r="Q41" s="34">
        <f t="shared" si="19"/>
        <v>12</v>
      </c>
    </row>
    <row r="42" spans="1:17" x14ac:dyDescent="0.25">
      <c r="A42" s="66">
        <v>189</v>
      </c>
      <c r="B42" s="63" t="s">
        <v>226</v>
      </c>
      <c r="C42" s="69" t="s">
        <v>47</v>
      </c>
      <c r="D42" s="4">
        <v>9.5</v>
      </c>
      <c r="E42" s="58">
        <f t="shared" si="10"/>
        <v>14</v>
      </c>
      <c r="F42" s="4">
        <v>12.4</v>
      </c>
      <c r="G42" s="58">
        <f t="shared" si="11"/>
        <v>7</v>
      </c>
      <c r="H42" s="4">
        <f t="shared" si="12"/>
        <v>21.9</v>
      </c>
      <c r="I42" s="2">
        <f t="shared" si="13"/>
        <v>17</v>
      </c>
      <c r="J42" s="23"/>
      <c r="K42" s="25">
        <v>13</v>
      </c>
      <c r="L42" s="34">
        <f t="shared" si="14"/>
        <v>10.65</v>
      </c>
      <c r="M42" s="34">
        <f t="shared" si="15"/>
        <v>10</v>
      </c>
      <c r="N42" s="34">
        <f t="shared" si="16"/>
        <v>12.45</v>
      </c>
      <c r="O42" s="34">
        <f t="shared" si="17"/>
        <v>6</v>
      </c>
      <c r="P42" s="34">
        <f t="shared" si="18"/>
        <v>23.15</v>
      </c>
      <c r="Q42" s="34">
        <f t="shared" si="19"/>
        <v>13</v>
      </c>
    </row>
    <row r="43" spans="1:17" x14ac:dyDescent="0.25">
      <c r="A43" s="66">
        <v>190</v>
      </c>
      <c r="B43" s="63" t="s">
        <v>227</v>
      </c>
      <c r="C43" s="69" t="s">
        <v>90</v>
      </c>
      <c r="D43" s="4">
        <v>11.4</v>
      </c>
      <c r="E43" s="58">
        <f t="shared" si="10"/>
        <v>5</v>
      </c>
      <c r="F43" s="4">
        <v>12.5</v>
      </c>
      <c r="G43" s="58">
        <f t="shared" si="11"/>
        <v>5</v>
      </c>
      <c r="H43" s="4">
        <f t="shared" si="12"/>
        <v>23.9</v>
      </c>
      <c r="I43" s="2">
        <f t="shared" si="13"/>
        <v>5</v>
      </c>
      <c r="J43" s="23"/>
      <c r="K43" s="25">
        <v>14</v>
      </c>
      <c r="L43" s="34">
        <f t="shared" si="14"/>
        <v>10.65</v>
      </c>
      <c r="M43" s="34">
        <f t="shared" si="15"/>
        <v>10</v>
      </c>
      <c r="N43" s="34">
        <f t="shared" si="16"/>
        <v>12.4</v>
      </c>
      <c r="O43" s="34">
        <f t="shared" si="17"/>
        <v>7</v>
      </c>
      <c r="P43" s="34">
        <f t="shared" si="18"/>
        <v>23.15</v>
      </c>
      <c r="Q43" s="34">
        <f t="shared" si="19"/>
        <v>13</v>
      </c>
    </row>
    <row r="44" spans="1:17" x14ac:dyDescent="0.25">
      <c r="A44" s="66">
        <v>191</v>
      </c>
      <c r="B44" s="63" t="s">
        <v>228</v>
      </c>
      <c r="C44" s="69" t="s">
        <v>90</v>
      </c>
      <c r="D44" s="4">
        <v>11.45</v>
      </c>
      <c r="E44" s="58">
        <f t="shared" si="10"/>
        <v>4</v>
      </c>
      <c r="F44" s="4">
        <v>12.6</v>
      </c>
      <c r="G44" s="58">
        <f t="shared" si="11"/>
        <v>4</v>
      </c>
      <c r="H44" s="4">
        <f t="shared" si="12"/>
        <v>24.049999999999997</v>
      </c>
      <c r="I44" s="2">
        <f t="shared" si="13"/>
        <v>4</v>
      </c>
      <c r="J44" s="23"/>
      <c r="K44" s="25">
        <v>15</v>
      </c>
      <c r="L44" s="34">
        <f t="shared" si="14"/>
        <v>10.1</v>
      </c>
      <c r="M44" s="34">
        <f t="shared" si="15"/>
        <v>11</v>
      </c>
      <c r="N44" s="34">
        <f t="shared" si="16"/>
        <v>12.4</v>
      </c>
      <c r="O44" s="34">
        <f t="shared" si="17"/>
        <v>7</v>
      </c>
      <c r="P44" s="34">
        <f t="shared" si="18"/>
        <v>22.5</v>
      </c>
      <c r="Q44" s="34">
        <f t="shared" si="19"/>
        <v>14</v>
      </c>
    </row>
    <row r="45" spans="1:17" x14ac:dyDescent="0.25">
      <c r="A45" s="66">
        <v>192</v>
      </c>
      <c r="B45" s="63" t="s">
        <v>229</v>
      </c>
      <c r="C45" s="69" t="s">
        <v>57</v>
      </c>
      <c r="D45" s="4">
        <v>9.9</v>
      </c>
      <c r="E45" s="58">
        <f t="shared" si="10"/>
        <v>13</v>
      </c>
      <c r="F45" s="4">
        <v>12.5</v>
      </c>
      <c r="G45" s="58">
        <f t="shared" si="11"/>
        <v>5</v>
      </c>
      <c r="H45" s="4">
        <f t="shared" si="12"/>
        <v>22.4</v>
      </c>
      <c r="I45" s="2">
        <f t="shared" si="13"/>
        <v>16</v>
      </c>
      <c r="J45" s="23"/>
      <c r="K45" s="25">
        <v>16</v>
      </c>
      <c r="L45" s="34">
        <f t="shared" si="14"/>
        <v>10</v>
      </c>
      <c r="M45" s="34">
        <f t="shared" si="15"/>
        <v>12</v>
      </c>
      <c r="N45" s="34">
        <f t="shared" si="16"/>
        <v>12.4</v>
      </c>
      <c r="O45" s="34">
        <f t="shared" si="17"/>
        <v>7</v>
      </c>
      <c r="P45" s="34">
        <f t="shared" si="18"/>
        <v>22.45</v>
      </c>
      <c r="Q45" s="34">
        <f t="shared" si="19"/>
        <v>15</v>
      </c>
    </row>
    <row r="46" spans="1:17" x14ac:dyDescent="0.25">
      <c r="A46" s="66">
        <v>193</v>
      </c>
      <c r="B46" s="63" t="s">
        <v>230</v>
      </c>
      <c r="C46" s="69" t="s">
        <v>57</v>
      </c>
      <c r="D46" s="4">
        <v>10.85</v>
      </c>
      <c r="E46" s="58">
        <f t="shared" si="10"/>
        <v>8</v>
      </c>
      <c r="F46" s="4">
        <v>12.6</v>
      </c>
      <c r="G46" s="58">
        <f t="shared" si="11"/>
        <v>4</v>
      </c>
      <c r="H46" s="4">
        <f t="shared" si="12"/>
        <v>23.45</v>
      </c>
      <c r="I46" s="2">
        <f t="shared" si="13"/>
        <v>9</v>
      </c>
      <c r="J46" s="23"/>
      <c r="K46" s="25">
        <v>17</v>
      </c>
      <c r="L46" s="34">
        <f t="shared" si="14"/>
        <v>9.9</v>
      </c>
      <c r="M46" s="34">
        <f t="shared" si="15"/>
        <v>13</v>
      </c>
      <c r="N46" s="34">
        <f t="shared" si="16"/>
        <v>12.4</v>
      </c>
      <c r="O46" s="34">
        <f t="shared" si="17"/>
        <v>7</v>
      </c>
      <c r="P46" s="34">
        <f t="shared" si="18"/>
        <v>22.4</v>
      </c>
      <c r="Q46" s="34">
        <f t="shared" si="19"/>
        <v>16</v>
      </c>
    </row>
    <row r="47" spans="1:17" ht="18.75" thickBot="1" x14ac:dyDescent="0.3">
      <c r="A47" s="67">
        <v>194</v>
      </c>
      <c r="B47" s="68" t="s">
        <v>231</v>
      </c>
      <c r="C47" s="70" t="s">
        <v>10</v>
      </c>
      <c r="D47" s="5">
        <v>10.65</v>
      </c>
      <c r="E47" s="59">
        <f t="shared" si="10"/>
        <v>10</v>
      </c>
      <c r="F47" s="5">
        <v>12.5</v>
      </c>
      <c r="G47" s="59">
        <f t="shared" si="11"/>
        <v>5</v>
      </c>
      <c r="H47" s="5">
        <f t="shared" si="12"/>
        <v>23.15</v>
      </c>
      <c r="I47" s="3">
        <f t="shared" si="13"/>
        <v>13</v>
      </c>
      <c r="J47" s="23"/>
      <c r="K47" s="25">
        <v>18</v>
      </c>
      <c r="L47" s="34">
        <f t="shared" si="14"/>
        <v>9.5</v>
      </c>
      <c r="M47" s="34">
        <f t="shared" si="15"/>
        <v>14</v>
      </c>
      <c r="N47" s="34">
        <f t="shared" si="16"/>
        <v>12.4</v>
      </c>
      <c r="O47" s="34">
        <f t="shared" si="17"/>
        <v>7</v>
      </c>
      <c r="P47" s="34">
        <f t="shared" si="18"/>
        <v>21.9</v>
      </c>
      <c r="Q47" s="34">
        <f t="shared" si="19"/>
        <v>17</v>
      </c>
    </row>
  </sheetData>
  <mergeCells count="6">
    <mergeCell ref="D2:E2"/>
    <mergeCell ref="F2:G2"/>
    <mergeCell ref="H2:I2"/>
    <mergeCell ref="D28:E28"/>
    <mergeCell ref="F28:G28"/>
    <mergeCell ref="H28:I28"/>
  </mergeCells>
  <conditionalFormatting sqref="D29:I47 D3:I25">
    <cfRule type="cellIs" dxfId="11" priority="1" stopIfTrue="1" operator="equal">
      <formula>1</formula>
    </cfRule>
    <cfRule type="cellIs" dxfId="10" priority="2" stopIfTrue="1" operator="equal">
      <formula>2</formula>
    </cfRule>
    <cfRule type="cellIs" dxfId="9" priority="3" stopIfTrue="1" operator="equal">
      <formula>3</formula>
    </cfRule>
  </conditionalFormatting>
  <pageMargins left="0.7" right="0.7" top="0.85416666666666663" bottom="0.75" header="0.3" footer="0.3"/>
  <pageSetup paperSize="9" scale="59" orientation="portrait" horizontalDpi="4294967293" verticalDpi="0" r:id="rId1"/>
  <headerFooter>
    <oddHeader>&amp;C&amp;"-,Regular"&amp;20FRANK WILLIAMS COMPETITION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471DB-EC69-40B7-88B5-5D42D028E377}">
  <sheetPr>
    <tabColor theme="9" tint="-0.249977111117893"/>
  </sheetPr>
  <dimension ref="A1:HV48"/>
  <sheetViews>
    <sheetView zoomScale="70" zoomScaleNormal="70" workbookViewId="0">
      <selection activeCell="T30" sqref="T30"/>
    </sheetView>
  </sheetViews>
  <sheetFormatPr defaultColWidth="9.140625" defaultRowHeight="18" x14ac:dyDescent="0.2"/>
  <cols>
    <col min="1" max="1" width="6.85546875" style="34" customWidth="1"/>
    <col min="2" max="2" width="35.7109375" style="34" customWidth="1"/>
    <col min="3" max="3" width="27.5703125" style="35" customWidth="1"/>
    <col min="4" max="4" width="17" style="35" customWidth="1"/>
    <col min="5" max="5" width="9.28515625" style="34" bestFit="1" customWidth="1"/>
    <col min="6" max="6" width="17.140625" style="35" customWidth="1"/>
    <col min="7" max="7" width="9.42578125" style="35" bestFit="1" customWidth="1"/>
    <col min="8" max="8" width="17.140625" style="36" customWidth="1"/>
    <col min="9" max="9" width="9.5703125" style="35" bestFit="1" customWidth="1"/>
    <col min="10" max="10" width="12" style="34" customWidth="1"/>
    <col min="11" max="11" width="10.7109375" style="34" hidden="1" customWidth="1"/>
    <col min="12" max="12" width="11.85546875" style="34" hidden="1" customWidth="1"/>
    <col min="13" max="13" width="11.140625" style="34" hidden="1" customWidth="1"/>
    <col min="14" max="17" width="9.140625" style="34" hidden="1" customWidth="1"/>
    <col min="18" max="20" width="9.140625" style="34"/>
    <col min="21" max="56" width="10.7109375" style="34" customWidth="1"/>
    <col min="57" max="230" width="9.140625" style="34"/>
    <col min="231" max="16384" width="9.140625" style="37"/>
  </cols>
  <sheetData>
    <row r="1" spans="1:230" s="39" customFormat="1" ht="38.25" thickBot="1" x14ac:dyDescent="0.25">
      <c r="A1" s="48" t="s">
        <v>28</v>
      </c>
      <c r="B1" s="49"/>
      <c r="C1" s="50"/>
      <c r="D1" s="50"/>
      <c r="E1" s="49"/>
      <c r="F1" s="50"/>
      <c r="G1" s="50"/>
      <c r="H1" s="51"/>
      <c r="I1" s="52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4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</row>
    <row r="2" spans="1:230" s="14" customFormat="1" ht="32.25" customHeight="1" thickBot="1" x14ac:dyDescent="0.25">
      <c r="A2" s="6" t="s">
        <v>6</v>
      </c>
      <c r="B2" s="7" t="s">
        <v>5</v>
      </c>
      <c r="C2" s="8" t="s">
        <v>3</v>
      </c>
      <c r="D2" s="92" t="s">
        <v>1</v>
      </c>
      <c r="E2" s="93"/>
      <c r="F2" s="92" t="s">
        <v>0</v>
      </c>
      <c r="G2" s="93"/>
      <c r="H2" s="94" t="s">
        <v>2</v>
      </c>
      <c r="I2" s="95"/>
      <c r="K2" s="15"/>
      <c r="L2" s="15" t="s">
        <v>1</v>
      </c>
      <c r="M2" s="15"/>
      <c r="N2" s="14" t="s">
        <v>0</v>
      </c>
      <c r="P2" s="14" t="s">
        <v>2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HS2" s="16"/>
    </row>
    <row r="3" spans="1:230" s="18" customFormat="1" ht="18.75" thickBot="1" x14ac:dyDescent="0.25">
      <c r="A3" s="64" t="s">
        <v>4</v>
      </c>
      <c r="B3" s="65"/>
      <c r="C3" s="10"/>
      <c r="D3" s="60" t="s">
        <v>13</v>
      </c>
      <c r="E3" s="10" t="s">
        <v>7</v>
      </c>
      <c r="F3" s="33" t="s">
        <v>13</v>
      </c>
      <c r="G3" s="10" t="s">
        <v>7</v>
      </c>
      <c r="H3" s="60" t="s">
        <v>8</v>
      </c>
      <c r="I3" s="10" t="s">
        <v>7</v>
      </c>
      <c r="HS3" s="19"/>
    </row>
    <row r="4" spans="1:230" s="23" customFormat="1" x14ac:dyDescent="0.25">
      <c r="A4" s="66">
        <v>195</v>
      </c>
      <c r="B4" s="63" t="s">
        <v>232</v>
      </c>
      <c r="C4" s="69" t="s">
        <v>47</v>
      </c>
      <c r="D4" s="53">
        <v>11.64</v>
      </c>
      <c r="E4" s="57">
        <f>VLOOKUP(D4,L$4:M$13,2,FALSE)</f>
        <v>7</v>
      </c>
      <c r="F4" s="53">
        <v>11.7</v>
      </c>
      <c r="G4" s="57">
        <f>VLOOKUP(F4,N$4:O$13,2,FALSE)</f>
        <v>8</v>
      </c>
      <c r="H4" s="53">
        <f>F4+D4</f>
        <v>23.34</v>
      </c>
      <c r="I4" s="32">
        <f>VLOOKUP(H4,P$4:Q$13,2,FALSE)</f>
        <v>9</v>
      </c>
      <c r="K4" s="25">
        <v>1</v>
      </c>
      <c r="L4" s="34">
        <f>LARGE(D$4:D$13,$K4)</f>
        <v>12.2</v>
      </c>
      <c r="M4" s="34">
        <f>IF(L4=L3,M3,M3+1)</f>
        <v>1</v>
      </c>
      <c r="N4" s="34">
        <f>LARGE(F$4:F$13,$K4)</f>
        <v>12.8</v>
      </c>
      <c r="O4" s="34">
        <f>IF(N4=N3,O3,O3+1)</f>
        <v>1</v>
      </c>
      <c r="P4" s="34">
        <f>LARGE(H$4:H$13,$K4)</f>
        <v>25</v>
      </c>
      <c r="Q4" s="34">
        <f>IF(P4=P3,Q3,Q3+1)</f>
        <v>1</v>
      </c>
      <c r="HS4" s="24"/>
    </row>
    <row r="5" spans="1:230" s="23" customFormat="1" x14ac:dyDescent="0.25">
      <c r="A5" s="66">
        <v>196</v>
      </c>
      <c r="B5" s="63" t="s">
        <v>233</v>
      </c>
      <c r="C5" s="69" t="s">
        <v>10</v>
      </c>
      <c r="D5" s="4">
        <v>11.84</v>
      </c>
      <c r="E5" s="58">
        <f t="shared" ref="E5:E13" si="0">VLOOKUP(D5,L$4:M$13,2,FALSE)</f>
        <v>5</v>
      </c>
      <c r="F5" s="4">
        <v>12</v>
      </c>
      <c r="G5" s="58">
        <f t="shared" ref="G5:G13" si="1">VLOOKUP(F5,N$4:O$13,2,FALSE)</f>
        <v>5</v>
      </c>
      <c r="H5" s="4">
        <f t="shared" ref="H5:H13" si="2">F5+D5</f>
        <v>23.84</v>
      </c>
      <c r="I5" s="2">
        <f t="shared" ref="I5:I13" si="3">VLOOKUP(H5,P$4:Q$13,2,FALSE)</f>
        <v>5</v>
      </c>
      <c r="K5" s="25">
        <v>2</v>
      </c>
      <c r="L5" s="34">
        <f t="shared" ref="L5:L13" si="4">LARGE(D$4:D$13,$K5)</f>
        <v>12.2</v>
      </c>
      <c r="M5" s="34">
        <f t="shared" ref="M5:M13" si="5">IF(L5=L4,M4,M4+1)</f>
        <v>1</v>
      </c>
      <c r="N5" s="34">
        <f t="shared" ref="N5:N13" si="6">LARGE(F$4:F$13,$K5)</f>
        <v>12.7</v>
      </c>
      <c r="O5" s="34">
        <f t="shared" ref="O5:O13" si="7">IF(N5=N4,O4,O4+1)</f>
        <v>2</v>
      </c>
      <c r="P5" s="34">
        <f t="shared" ref="P5:P13" si="8">LARGE(H$4:H$13,$K5)</f>
        <v>24.9</v>
      </c>
      <c r="Q5" s="34">
        <f t="shared" ref="Q5:Q13" si="9">IF(P5=P4,Q4,Q4+1)</f>
        <v>2</v>
      </c>
      <c r="HS5" s="24"/>
    </row>
    <row r="6" spans="1:230" s="23" customFormat="1" x14ac:dyDescent="0.25">
      <c r="A6" s="66">
        <v>197</v>
      </c>
      <c r="B6" s="63" t="s">
        <v>234</v>
      </c>
      <c r="C6" s="69" t="s">
        <v>10</v>
      </c>
      <c r="D6" s="4">
        <v>12.2</v>
      </c>
      <c r="E6" s="58">
        <f t="shared" si="0"/>
        <v>1</v>
      </c>
      <c r="F6" s="4">
        <v>12.8</v>
      </c>
      <c r="G6" s="58">
        <f t="shared" si="1"/>
        <v>1</v>
      </c>
      <c r="H6" s="4">
        <f t="shared" si="2"/>
        <v>25</v>
      </c>
      <c r="I6" s="2">
        <f t="shared" si="3"/>
        <v>1</v>
      </c>
      <c r="K6" s="25">
        <v>3</v>
      </c>
      <c r="L6" s="34">
        <f t="shared" si="4"/>
        <v>12.14</v>
      </c>
      <c r="M6" s="34">
        <f t="shared" si="5"/>
        <v>2</v>
      </c>
      <c r="N6" s="34">
        <f t="shared" si="6"/>
        <v>12.3</v>
      </c>
      <c r="O6" s="34">
        <f t="shared" si="7"/>
        <v>3</v>
      </c>
      <c r="P6" s="34">
        <f t="shared" si="8"/>
        <v>24.44</v>
      </c>
      <c r="Q6" s="34">
        <f t="shared" si="9"/>
        <v>3</v>
      </c>
      <c r="HS6" s="24"/>
    </row>
    <row r="7" spans="1:230" s="23" customFormat="1" x14ac:dyDescent="0.25">
      <c r="A7" s="66">
        <v>198</v>
      </c>
      <c r="B7" s="63" t="s">
        <v>15</v>
      </c>
      <c r="C7" s="69" t="s">
        <v>10</v>
      </c>
      <c r="D7" s="4">
        <v>11.67</v>
      </c>
      <c r="E7" s="58">
        <f t="shared" si="0"/>
        <v>6</v>
      </c>
      <c r="F7" s="4">
        <v>11.8</v>
      </c>
      <c r="G7" s="58">
        <f t="shared" si="1"/>
        <v>7</v>
      </c>
      <c r="H7" s="4">
        <f t="shared" si="2"/>
        <v>23.47</v>
      </c>
      <c r="I7" s="2">
        <f t="shared" si="3"/>
        <v>8</v>
      </c>
      <c r="K7" s="25">
        <v>4</v>
      </c>
      <c r="L7" s="34">
        <f t="shared" si="4"/>
        <v>12.14</v>
      </c>
      <c r="M7" s="34">
        <f t="shared" si="5"/>
        <v>2</v>
      </c>
      <c r="N7" s="34">
        <f t="shared" si="6"/>
        <v>12.1</v>
      </c>
      <c r="O7" s="34">
        <f t="shared" si="7"/>
        <v>4</v>
      </c>
      <c r="P7" s="34">
        <f t="shared" si="8"/>
        <v>24.240000000000002</v>
      </c>
      <c r="Q7" s="34">
        <f t="shared" si="9"/>
        <v>4</v>
      </c>
      <c r="HS7" s="24"/>
    </row>
    <row r="8" spans="1:230" s="23" customFormat="1" x14ac:dyDescent="0.25">
      <c r="A8" s="66">
        <v>199</v>
      </c>
      <c r="B8" s="63" t="s">
        <v>235</v>
      </c>
      <c r="C8" s="69" t="s">
        <v>10</v>
      </c>
      <c r="D8" s="4">
        <v>12.04</v>
      </c>
      <c r="E8" s="58">
        <f t="shared" si="0"/>
        <v>3</v>
      </c>
      <c r="F8" s="4">
        <v>11.7</v>
      </c>
      <c r="G8" s="58">
        <f t="shared" si="1"/>
        <v>8</v>
      </c>
      <c r="H8" s="4">
        <f t="shared" si="2"/>
        <v>23.74</v>
      </c>
      <c r="I8" s="2">
        <f t="shared" si="3"/>
        <v>7</v>
      </c>
      <c r="K8" s="25">
        <v>5</v>
      </c>
      <c r="L8" s="34">
        <f t="shared" si="4"/>
        <v>12.04</v>
      </c>
      <c r="M8" s="34">
        <f t="shared" si="5"/>
        <v>3</v>
      </c>
      <c r="N8" s="34">
        <f t="shared" si="6"/>
        <v>12</v>
      </c>
      <c r="O8" s="34">
        <f t="shared" si="7"/>
        <v>5</v>
      </c>
      <c r="P8" s="34">
        <f t="shared" si="8"/>
        <v>23.84</v>
      </c>
      <c r="Q8" s="34">
        <f t="shared" si="9"/>
        <v>5</v>
      </c>
      <c r="HS8" s="24"/>
    </row>
    <row r="9" spans="1:230" s="23" customFormat="1" x14ac:dyDescent="0.25">
      <c r="A9" s="66">
        <v>200</v>
      </c>
      <c r="B9" s="63" t="s">
        <v>236</v>
      </c>
      <c r="C9" s="69" t="s">
        <v>98</v>
      </c>
      <c r="D9" s="4">
        <v>12.14</v>
      </c>
      <c r="E9" s="58">
        <f t="shared" si="0"/>
        <v>2</v>
      </c>
      <c r="F9" s="4">
        <v>12.1</v>
      </c>
      <c r="G9" s="58">
        <f t="shared" si="1"/>
        <v>4</v>
      </c>
      <c r="H9" s="4">
        <f t="shared" si="2"/>
        <v>24.240000000000002</v>
      </c>
      <c r="I9" s="2">
        <f t="shared" si="3"/>
        <v>4</v>
      </c>
      <c r="K9" s="25">
        <v>6</v>
      </c>
      <c r="L9" s="34">
        <f t="shared" si="4"/>
        <v>11.9</v>
      </c>
      <c r="M9" s="34">
        <f t="shared" si="5"/>
        <v>4</v>
      </c>
      <c r="N9" s="34">
        <f t="shared" si="6"/>
        <v>11.9</v>
      </c>
      <c r="O9" s="34">
        <f t="shared" si="7"/>
        <v>6</v>
      </c>
      <c r="P9" s="34">
        <f t="shared" si="8"/>
        <v>23.8</v>
      </c>
      <c r="Q9" s="34">
        <f t="shared" si="9"/>
        <v>6</v>
      </c>
      <c r="HS9" s="24"/>
    </row>
    <row r="10" spans="1:230" s="23" customFormat="1" x14ac:dyDescent="0.25">
      <c r="A10" s="66">
        <v>201</v>
      </c>
      <c r="B10" s="63" t="s">
        <v>237</v>
      </c>
      <c r="C10" s="69" t="s">
        <v>98</v>
      </c>
      <c r="D10" s="4">
        <v>12.2</v>
      </c>
      <c r="E10" s="58">
        <f t="shared" si="0"/>
        <v>1</v>
      </c>
      <c r="F10" s="4">
        <v>12.7</v>
      </c>
      <c r="G10" s="58">
        <f t="shared" si="1"/>
        <v>2</v>
      </c>
      <c r="H10" s="4">
        <f t="shared" si="2"/>
        <v>24.9</v>
      </c>
      <c r="I10" s="2">
        <f t="shared" si="3"/>
        <v>2</v>
      </c>
      <c r="K10" s="25">
        <v>7</v>
      </c>
      <c r="L10" s="34">
        <f t="shared" si="4"/>
        <v>11.84</v>
      </c>
      <c r="M10" s="34">
        <f t="shared" si="5"/>
        <v>5</v>
      </c>
      <c r="N10" s="34">
        <f t="shared" si="6"/>
        <v>11.9</v>
      </c>
      <c r="O10" s="34">
        <f t="shared" si="7"/>
        <v>6</v>
      </c>
      <c r="P10" s="34">
        <f t="shared" si="8"/>
        <v>23.74</v>
      </c>
      <c r="Q10" s="34">
        <f t="shared" si="9"/>
        <v>7</v>
      </c>
      <c r="HS10" s="24"/>
    </row>
    <row r="11" spans="1:230" s="23" customFormat="1" x14ac:dyDescent="0.25">
      <c r="A11" s="66">
        <v>202</v>
      </c>
      <c r="B11" s="63" t="s">
        <v>238</v>
      </c>
      <c r="C11" s="69" t="s">
        <v>9</v>
      </c>
      <c r="D11" s="4">
        <v>10.039999999999999</v>
      </c>
      <c r="E11" s="58">
        <f t="shared" si="0"/>
        <v>8</v>
      </c>
      <c r="F11" s="4">
        <v>11.9</v>
      </c>
      <c r="G11" s="58">
        <f t="shared" si="1"/>
        <v>6</v>
      </c>
      <c r="H11" s="4">
        <f t="shared" si="2"/>
        <v>21.939999999999998</v>
      </c>
      <c r="I11" s="2">
        <f t="shared" si="3"/>
        <v>10</v>
      </c>
      <c r="K11" s="25">
        <v>8</v>
      </c>
      <c r="L11" s="34">
        <f t="shared" si="4"/>
        <v>11.67</v>
      </c>
      <c r="M11" s="34">
        <f t="shared" si="5"/>
        <v>6</v>
      </c>
      <c r="N11" s="34">
        <f t="shared" si="6"/>
        <v>11.8</v>
      </c>
      <c r="O11" s="34">
        <f t="shared" si="7"/>
        <v>7</v>
      </c>
      <c r="P11" s="34">
        <f t="shared" si="8"/>
        <v>23.47</v>
      </c>
      <c r="Q11" s="34">
        <f t="shared" si="9"/>
        <v>8</v>
      </c>
      <c r="HS11" s="24"/>
    </row>
    <row r="12" spans="1:230" s="23" customFormat="1" x14ac:dyDescent="0.25">
      <c r="A12" s="66">
        <v>203</v>
      </c>
      <c r="B12" s="63" t="s">
        <v>239</v>
      </c>
      <c r="C12" s="69" t="s">
        <v>9</v>
      </c>
      <c r="D12" s="4">
        <v>11.9</v>
      </c>
      <c r="E12" s="58">
        <f t="shared" si="0"/>
        <v>4</v>
      </c>
      <c r="F12" s="4">
        <v>11.9</v>
      </c>
      <c r="G12" s="58">
        <f t="shared" si="1"/>
        <v>6</v>
      </c>
      <c r="H12" s="4">
        <f t="shared" si="2"/>
        <v>23.8</v>
      </c>
      <c r="I12" s="2">
        <f t="shared" si="3"/>
        <v>6</v>
      </c>
      <c r="K12" s="25">
        <v>9</v>
      </c>
      <c r="L12" s="34">
        <f t="shared" si="4"/>
        <v>11.64</v>
      </c>
      <c r="M12" s="34">
        <f t="shared" si="5"/>
        <v>7</v>
      </c>
      <c r="N12" s="34">
        <f t="shared" si="6"/>
        <v>11.7</v>
      </c>
      <c r="O12" s="34">
        <f t="shared" si="7"/>
        <v>8</v>
      </c>
      <c r="P12" s="34">
        <f t="shared" si="8"/>
        <v>23.34</v>
      </c>
      <c r="Q12" s="34">
        <f t="shared" si="9"/>
        <v>9</v>
      </c>
      <c r="HS12" s="24"/>
    </row>
    <row r="13" spans="1:230" s="23" customFormat="1" ht="18" customHeight="1" thickBot="1" x14ac:dyDescent="0.3">
      <c r="A13" s="67">
        <v>254</v>
      </c>
      <c r="B13" s="68" t="s">
        <v>17</v>
      </c>
      <c r="C13" s="70" t="s">
        <v>11</v>
      </c>
      <c r="D13" s="5">
        <v>12.14</v>
      </c>
      <c r="E13" s="59">
        <f t="shared" si="0"/>
        <v>2</v>
      </c>
      <c r="F13" s="5">
        <v>12.3</v>
      </c>
      <c r="G13" s="59">
        <f t="shared" si="1"/>
        <v>3</v>
      </c>
      <c r="H13" s="5">
        <f t="shared" si="2"/>
        <v>24.44</v>
      </c>
      <c r="I13" s="3">
        <f t="shared" si="3"/>
        <v>3</v>
      </c>
      <c r="K13" s="25">
        <v>10</v>
      </c>
      <c r="L13" s="34">
        <f t="shared" si="4"/>
        <v>10.039999999999999</v>
      </c>
      <c r="M13" s="34">
        <f t="shared" si="5"/>
        <v>8</v>
      </c>
      <c r="N13" s="34">
        <f t="shared" si="6"/>
        <v>11.7</v>
      </c>
      <c r="O13" s="34">
        <f t="shared" si="7"/>
        <v>8</v>
      </c>
      <c r="P13" s="34">
        <f t="shared" si="8"/>
        <v>21.939999999999998</v>
      </c>
      <c r="Q13" s="34">
        <f t="shared" si="9"/>
        <v>10</v>
      </c>
      <c r="HS13" s="24"/>
    </row>
    <row r="14" spans="1:230" s="23" customFormat="1" x14ac:dyDescent="0.2">
      <c r="A14" s="30"/>
      <c r="B14" s="30"/>
      <c r="C14" s="40"/>
      <c r="D14" s="27"/>
      <c r="E14" s="28"/>
      <c r="F14" s="27"/>
      <c r="G14" s="28"/>
      <c r="H14" s="27"/>
      <c r="I14" s="28"/>
      <c r="K14" s="25"/>
      <c r="L14" s="34"/>
      <c r="M14" s="34"/>
      <c r="N14" s="34"/>
      <c r="O14" s="34"/>
      <c r="P14" s="34"/>
      <c r="Q14" s="34"/>
      <c r="HS14" s="29"/>
    </row>
    <row r="15" spans="1:230" ht="18.75" thickBot="1" x14ac:dyDescent="0.25"/>
    <row r="16" spans="1:230" ht="38.25" thickBot="1" x14ac:dyDescent="0.25">
      <c r="A16" s="48" t="s">
        <v>31</v>
      </c>
      <c r="B16" s="49"/>
      <c r="C16" s="50"/>
      <c r="D16" s="50"/>
      <c r="E16" s="49"/>
      <c r="F16" s="50"/>
      <c r="G16" s="50"/>
      <c r="H16" s="51"/>
      <c r="I16" s="52"/>
      <c r="J16" s="38"/>
      <c r="K16" s="38"/>
      <c r="L16" s="38"/>
      <c r="M16" s="38"/>
      <c r="N16" s="38"/>
      <c r="O16" s="38"/>
      <c r="P16" s="38"/>
      <c r="Q16" s="38"/>
    </row>
    <row r="17" spans="1:17" ht="18.75" thickBot="1" x14ac:dyDescent="0.25">
      <c r="A17" s="6" t="s">
        <v>6</v>
      </c>
      <c r="B17" s="7" t="s">
        <v>5</v>
      </c>
      <c r="C17" s="8" t="s">
        <v>3</v>
      </c>
      <c r="D17" s="92" t="s">
        <v>1</v>
      </c>
      <c r="E17" s="93"/>
      <c r="F17" s="92" t="s">
        <v>0</v>
      </c>
      <c r="G17" s="93"/>
      <c r="H17" s="94" t="s">
        <v>2</v>
      </c>
      <c r="I17" s="95"/>
      <c r="J17" s="14"/>
      <c r="K17" s="15"/>
      <c r="L17" s="15" t="s">
        <v>1</v>
      </c>
      <c r="M17" s="15"/>
      <c r="N17" s="14" t="s">
        <v>0</v>
      </c>
      <c r="O17" s="14"/>
      <c r="P17" s="14" t="s">
        <v>2</v>
      </c>
      <c r="Q17" s="14"/>
    </row>
    <row r="18" spans="1:17" ht="18.75" thickBot="1" x14ac:dyDescent="0.25">
      <c r="A18" s="64" t="s">
        <v>4</v>
      </c>
      <c r="B18" s="65"/>
      <c r="C18" s="10"/>
      <c r="D18" s="60" t="s">
        <v>13</v>
      </c>
      <c r="E18" s="10" t="s">
        <v>7</v>
      </c>
      <c r="F18" s="33" t="s">
        <v>13</v>
      </c>
      <c r="G18" s="10" t="s">
        <v>7</v>
      </c>
      <c r="H18" s="60" t="s">
        <v>8</v>
      </c>
      <c r="I18" s="10" t="s">
        <v>7</v>
      </c>
      <c r="J18" s="18"/>
      <c r="K18" s="18"/>
      <c r="L18" s="18"/>
      <c r="M18" s="18"/>
      <c r="N18" s="18"/>
      <c r="O18" s="18"/>
      <c r="P18" s="18"/>
      <c r="Q18" s="18"/>
    </row>
    <row r="19" spans="1:17" x14ac:dyDescent="0.25">
      <c r="A19" s="66">
        <v>207</v>
      </c>
      <c r="B19" s="63" t="s">
        <v>240</v>
      </c>
      <c r="C19" s="69" t="s">
        <v>47</v>
      </c>
      <c r="D19" s="53">
        <v>10.3</v>
      </c>
      <c r="E19" s="57">
        <f>VLOOKUP(D19,L$19:M$35,2,FALSE)</f>
        <v>9</v>
      </c>
      <c r="F19" s="53">
        <v>12.6</v>
      </c>
      <c r="G19" s="57">
        <f>VLOOKUP(F19,N$19:O$35,2,FALSE)</f>
        <v>4</v>
      </c>
      <c r="H19" s="53">
        <f>F19+D19</f>
        <v>22.9</v>
      </c>
      <c r="I19" s="32">
        <f>VLOOKUP(H19,P$19:Q$35,2,FALSE)</f>
        <v>10</v>
      </c>
      <c r="J19" s="23"/>
      <c r="K19" s="25">
        <v>1</v>
      </c>
      <c r="L19" s="34">
        <f>LARGE(D$19:D$35,$K19)</f>
        <v>11.5</v>
      </c>
      <c r="M19" s="34">
        <f>IF(L19=L18,M18,M18+1)</f>
        <v>1</v>
      </c>
      <c r="N19" s="34">
        <f>LARGE(F$19:F$35,$K19)</f>
        <v>12.9</v>
      </c>
      <c r="O19" s="34">
        <f>IF(N19=N18,O18,O18+1)</f>
        <v>1</v>
      </c>
      <c r="P19" s="34">
        <f>LARGE(H$19:H$35,$K19)</f>
        <v>24.35</v>
      </c>
      <c r="Q19" s="34">
        <f>IF(P19=P18,Q18,Q18+1)</f>
        <v>1</v>
      </c>
    </row>
    <row r="20" spans="1:17" x14ac:dyDescent="0.25">
      <c r="A20" s="66">
        <v>208</v>
      </c>
      <c r="B20" s="63" t="s">
        <v>241</v>
      </c>
      <c r="C20" s="69" t="s">
        <v>10</v>
      </c>
      <c r="D20" s="4">
        <v>9.5500000000000007</v>
      </c>
      <c r="E20" s="58">
        <f t="shared" ref="E20:E35" si="10">VLOOKUP(D20,L$19:M$35,2,FALSE)</f>
        <v>15</v>
      </c>
      <c r="F20" s="4">
        <v>12.5</v>
      </c>
      <c r="G20" s="58">
        <f t="shared" ref="G20:G35" si="11">VLOOKUP(F20,N$19:O$35,2,FALSE)</f>
        <v>5</v>
      </c>
      <c r="H20" s="4">
        <f t="shared" ref="H20:H35" si="12">F20+D20</f>
        <v>22.05</v>
      </c>
      <c r="I20" s="2">
        <f t="shared" ref="I20:I35" si="13">VLOOKUP(H20,P$19:Q$35,2,FALSE)</f>
        <v>17</v>
      </c>
      <c r="J20" s="23"/>
      <c r="K20" s="25">
        <v>2</v>
      </c>
      <c r="L20" s="34">
        <f t="shared" ref="L20:L35" si="14">LARGE(D$19:D$35,$K20)</f>
        <v>11.5</v>
      </c>
      <c r="M20" s="34">
        <f t="shared" ref="M20:M35" si="15">IF(L20=L19,M19,M19+1)</f>
        <v>1</v>
      </c>
      <c r="N20" s="34">
        <f t="shared" ref="N20:N35" si="16">LARGE(F$19:F$35,$K20)</f>
        <v>12.8</v>
      </c>
      <c r="O20" s="34">
        <f t="shared" ref="O20:O35" si="17">IF(N20=N19,O19,O19+1)</f>
        <v>2</v>
      </c>
      <c r="P20" s="34">
        <f t="shared" ref="P20:P35" si="18">LARGE(H$19:H$35,$K20)</f>
        <v>24.2</v>
      </c>
      <c r="Q20" s="34">
        <f t="shared" ref="Q20:Q35" si="19">IF(P20=P19,Q19,Q19+1)</f>
        <v>2</v>
      </c>
    </row>
    <row r="21" spans="1:17" x14ac:dyDescent="0.25">
      <c r="A21" s="66">
        <v>209</v>
      </c>
      <c r="B21" s="82" t="s">
        <v>37</v>
      </c>
      <c r="C21" s="83" t="s">
        <v>10</v>
      </c>
      <c r="D21" s="4">
        <v>11.4</v>
      </c>
      <c r="E21" s="58">
        <f t="shared" si="10"/>
        <v>3</v>
      </c>
      <c r="F21" s="4">
        <v>12.5</v>
      </c>
      <c r="G21" s="58">
        <f t="shared" si="11"/>
        <v>5</v>
      </c>
      <c r="H21" s="4">
        <f t="shared" si="12"/>
        <v>23.9</v>
      </c>
      <c r="I21" s="2">
        <f t="shared" si="13"/>
        <v>4</v>
      </c>
      <c r="J21" s="23"/>
      <c r="K21" s="25">
        <v>3</v>
      </c>
      <c r="L21" s="34">
        <f t="shared" si="14"/>
        <v>11.45</v>
      </c>
      <c r="M21" s="34">
        <f t="shared" si="15"/>
        <v>2</v>
      </c>
      <c r="N21" s="34">
        <f t="shared" si="16"/>
        <v>12.7</v>
      </c>
      <c r="O21" s="34">
        <f t="shared" si="17"/>
        <v>3</v>
      </c>
      <c r="P21" s="34">
        <f t="shared" si="18"/>
        <v>24.1</v>
      </c>
      <c r="Q21" s="34">
        <f t="shared" si="19"/>
        <v>3</v>
      </c>
    </row>
    <row r="22" spans="1:17" x14ac:dyDescent="0.25">
      <c r="A22" s="66">
        <v>210</v>
      </c>
      <c r="B22" s="82" t="s">
        <v>242</v>
      </c>
      <c r="C22" s="83" t="s">
        <v>10</v>
      </c>
      <c r="D22" s="4">
        <v>11.5</v>
      </c>
      <c r="E22" s="58">
        <f t="shared" si="10"/>
        <v>1</v>
      </c>
      <c r="F22" s="4">
        <v>12.6</v>
      </c>
      <c r="G22" s="58">
        <f t="shared" si="11"/>
        <v>4</v>
      </c>
      <c r="H22" s="4">
        <f t="shared" si="12"/>
        <v>24.1</v>
      </c>
      <c r="I22" s="2">
        <f t="shared" si="13"/>
        <v>3</v>
      </c>
      <c r="J22" s="23"/>
      <c r="K22" s="25">
        <v>4</v>
      </c>
      <c r="L22" s="34">
        <f t="shared" si="14"/>
        <v>11.4</v>
      </c>
      <c r="M22" s="34">
        <f t="shared" si="15"/>
        <v>3</v>
      </c>
      <c r="N22" s="34">
        <f t="shared" si="16"/>
        <v>12.7</v>
      </c>
      <c r="O22" s="34">
        <f t="shared" si="17"/>
        <v>3</v>
      </c>
      <c r="P22" s="34">
        <f t="shared" si="18"/>
        <v>23.9</v>
      </c>
      <c r="Q22" s="34">
        <f t="shared" si="19"/>
        <v>4</v>
      </c>
    </row>
    <row r="23" spans="1:17" x14ac:dyDescent="0.25">
      <c r="A23" s="66">
        <v>211</v>
      </c>
      <c r="B23" s="82" t="s">
        <v>243</v>
      </c>
      <c r="C23" s="83" t="s">
        <v>98</v>
      </c>
      <c r="D23" s="4">
        <v>11.45</v>
      </c>
      <c r="E23" s="58">
        <f t="shared" si="10"/>
        <v>2</v>
      </c>
      <c r="F23" s="4">
        <v>12.9</v>
      </c>
      <c r="G23" s="58">
        <f t="shared" si="11"/>
        <v>1</v>
      </c>
      <c r="H23" s="4">
        <f t="shared" si="12"/>
        <v>24.35</v>
      </c>
      <c r="I23" s="2">
        <f t="shared" si="13"/>
        <v>1</v>
      </c>
      <c r="J23" s="23"/>
      <c r="K23" s="25">
        <v>5</v>
      </c>
      <c r="L23" s="34">
        <f t="shared" si="14"/>
        <v>10.9</v>
      </c>
      <c r="M23" s="34">
        <f t="shared" si="15"/>
        <v>4</v>
      </c>
      <c r="N23" s="34">
        <f t="shared" si="16"/>
        <v>12.6</v>
      </c>
      <c r="O23" s="34">
        <f t="shared" si="17"/>
        <v>4</v>
      </c>
      <c r="P23" s="34">
        <f t="shared" si="18"/>
        <v>23.65</v>
      </c>
      <c r="Q23" s="34">
        <f t="shared" si="19"/>
        <v>5</v>
      </c>
    </row>
    <row r="24" spans="1:17" x14ac:dyDescent="0.25">
      <c r="A24" s="66">
        <v>212</v>
      </c>
      <c r="B24" s="82" t="s">
        <v>244</v>
      </c>
      <c r="C24" s="83" t="s">
        <v>98</v>
      </c>
      <c r="D24" s="4">
        <v>11.5</v>
      </c>
      <c r="E24" s="58">
        <f t="shared" si="10"/>
        <v>1</v>
      </c>
      <c r="F24" s="4">
        <v>12.7</v>
      </c>
      <c r="G24" s="58">
        <f t="shared" si="11"/>
        <v>3</v>
      </c>
      <c r="H24" s="4">
        <f t="shared" si="12"/>
        <v>24.2</v>
      </c>
      <c r="I24" s="2">
        <f t="shared" si="13"/>
        <v>2</v>
      </c>
      <c r="J24" s="23"/>
      <c r="K24" s="25">
        <v>6</v>
      </c>
      <c r="L24" s="34">
        <f t="shared" si="14"/>
        <v>10.9</v>
      </c>
      <c r="M24" s="34">
        <f t="shared" si="15"/>
        <v>4</v>
      </c>
      <c r="N24" s="34">
        <f t="shared" si="16"/>
        <v>12.6</v>
      </c>
      <c r="O24" s="34">
        <f t="shared" si="17"/>
        <v>4</v>
      </c>
      <c r="P24" s="34">
        <f t="shared" si="18"/>
        <v>23.4</v>
      </c>
      <c r="Q24" s="34">
        <f t="shared" si="19"/>
        <v>6</v>
      </c>
    </row>
    <row r="25" spans="1:17" x14ac:dyDescent="0.25">
      <c r="A25" s="66">
        <v>213</v>
      </c>
      <c r="B25" s="82" t="s">
        <v>245</v>
      </c>
      <c r="C25" s="83" t="s">
        <v>57</v>
      </c>
      <c r="D25" s="4">
        <v>10.75</v>
      </c>
      <c r="E25" s="58">
        <f t="shared" si="10"/>
        <v>6</v>
      </c>
      <c r="F25" s="4">
        <v>12.4</v>
      </c>
      <c r="G25" s="58">
        <f t="shared" si="11"/>
        <v>6</v>
      </c>
      <c r="H25" s="4">
        <f t="shared" si="12"/>
        <v>23.15</v>
      </c>
      <c r="I25" s="2">
        <f t="shared" si="13"/>
        <v>7</v>
      </c>
      <c r="J25" s="23"/>
      <c r="K25" s="25">
        <v>7</v>
      </c>
      <c r="L25" s="34">
        <f t="shared" si="14"/>
        <v>10.85</v>
      </c>
      <c r="M25" s="34">
        <f t="shared" si="15"/>
        <v>5</v>
      </c>
      <c r="N25" s="34">
        <f t="shared" si="16"/>
        <v>12.6</v>
      </c>
      <c r="O25" s="34">
        <f t="shared" si="17"/>
        <v>4</v>
      </c>
      <c r="P25" s="34">
        <f t="shared" si="18"/>
        <v>23.15</v>
      </c>
      <c r="Q25" s="34">
        <f t="shared" si="19"/>
        <v>7</v>
      </c>
    </row>
    <row r="26" spans="1:17" x14ac:dyDescent="0.25">
      <c r="A26" s="66">
        <v>214</v>
      </c>
      <c r="B26" s="82" t="s">
        <v>246</v>
      </c>
      <c r="C26" s="83" t="s">
        <v>57</v>
      </c>
      <c r="D26" s="4">
        <v>10.4</v>
      </c>
      <c r="E26" s="58">
        <f t="shared" si="10"/>
        <v>8</v>
      </c>
      <c r="F26" s="4">
        <v>12.3</v>
      </c>
      <c r="G26" s="58">
        <f t="shared" si="11"/>
        <v>7</v>
      </c>
      <c r="H26" s="4">
        <f t="shared" si="12"/>
        <v>22.700000000000003</v>
      </c>
      <c r="I26" s="2">
        <f t="shared" si="13"/>
        <v>12</v>
      </c>
      <c r="J26" s="23"/>
      <c r="K26" s="25">
        <v>8</v>
      </c>
      <c r="L26" s="34">
        <f t="shared" si="14"/>
        <v>10.75</v>
      </c>
      <c r="M26" s="34">
        <f t="shared" si="15"/>
        <v>6</v>
      </c>
      <c r="N26" s="34">
        <f t="shared" si="16"/>
        <v>12.6</v>
      </c>
      <c r="O26" s="34">
        <f t="shared" si="17"/>
        <v>4</v>
      </c>
      <c r="P26" s="34">
        <f t="shared" si="18"/>
        <v>23.049999999999997</v>
      </c>
      <c r="Q26" s="34">
        <f t="shared" si="19"/>
        <v>8</v>
      </c>
    </row>
    <row r="27" spans="1:17" x14ac:dyDescent="0.25">
      <c r="A27" s="66">
        <v>54</v>
      </c>
      <c r="B27" s="63" t="s">
        <v>247</v>
      </c>
      <c r="C27" s="69" t="s">
        <v>83</v>
      </c>
      <c r="D27" s="4">
        <v>10.9</v>
      </c>
      <c r="E27" s="58">
        <f t="shared" si="10"/>
        <v>4</v>
      </c>
      <c r="F27" s="4">
        <v>12.1</v>
      </c>
      <c r="G27" s="58">
        <f t="shared" si="11"/>
        <v>8</v>
      </c>
      <c r="H27" s="4">
        <f t="shared" si="12"/>
        <v>23</v>
      </c>
      <c r="I27" s="2">
        <f t="shared" si="13"/>
        <v>9</v>
      </c>
      <c r="J27" s="23"/>
      <c r="K27" s="25">
        <v>9</v>
      </c>
      <c r="L27" s="34">
        <f t="shared" si="14"/>
        <v>10.45</v>
      </c>
      <c r="M27" s="34">
        <f t="shared" si="15"/>
        <v>7</v>
      </c>
      <c r="N27" s="34">
        <f t="shared" si="16"/>
        <v>12.5</v>
      </c>
      <c r="O27" s="34">
        <f t="shared" si="17"/>
        <v>5</v>
      </c>
      <c r="P27" s="34">
        <f t="shared" si="18"/>
        <v>23</v>
      </c>
      <c r="Q27" s="34">
        <f t="shared" si="19"/>
        <v>9</v>
      </c>
    </row>
    <row r="28" spans="1:17" x14ac:dyDescent="0.25">
      <c r="A28" s="66">
        <v>215</v>
      </c>
      <c r="B28" s="82" t="s">
        <v>248</v>
      </c>
      <c r="C28" s="83" t="s">
        <v>9</v>
      </c>
      <c r="D28" s="4">
        <v>10.1</v>
      </c>
      <c r="E28" s="58">
        <f t="shared" si="10"/>
        <v>12</v>
      </c>
      <c r="F28" s="4">
        <v>12.7</v>
      </c>
      <c r="G28" s="58">
        <f t="shared" si="11"/>
        <v>3</v>
      </c>
      <c r="H28" s="4">
        <f t="shared" si="12"/>
        <v>22.799999999999997</v>
      </c>
      <c r="I28" s="2">
        <f t="shared" si="13"/>
        <v>11</v>
      </c>
      <c r="J28" s="23"/>
      <c r="K28" s="25">
        <v>10</v>
      </c>
      <c r="L28" s="34">
        <f t="shared" si="14"/>
        <v>10.4</v>
      </c>
      <c r="M28" s="34">
        <f t="shared" si="15"/>
        <v>8</v>
      </c>
      <c r="N28" s="34">
        <f t="shared" si="16"/>
        <v>12.5</v>
      </c>
      <c r="O28" s="34">
        <f t="shared" si="17"/>
        <v>5</v>
      </c>
      <c r="P28" s="34">
        <f t="shared" si="18"/>
        <v>22.9</v>
      </c>
      <c r="Q28" s="34">
        <f t="shared" si="19"/>
        <v>10</v>
      </c>
    </row>
    <row r="29" spans="1:17" x14ac:dyDescent="0.25">
      <c r="A29" s="66">
        <v>216</v>
      </c>
      <c r="B29" s="63" t="s">
        <v>249</v>
      </c>
      <c r="C29" s="69" t="s">
        <v>9</v>
      </c>
      <c r="D29" s="4">
        <v>10.199999999999999</v>
      </c>
      <c r="E29" s="58">
        <f t="shared" si="10"/>
        <v>10</v>
      </c>
      <c r="F29" s="4">
        <v>12.4</v>
      </c>
      <c r="G29" s="58">
        <f t="shared" si="11"/>
        <v>6</v>
      </c>
      <c r="H29" s="4">
        <f t="shared" si="12"/>
        <v>22.6</v>
      </c>
      <c r="I29" s="2">
        <f t="shared" si="13"/>
        <v>13</v>
      </c>
      <c r="J29" s="23"/>
      <c r="K29" s="25">
        <v>11</v>
      </c>
      <c r="L29" s="34">
        <f t="shared" si="14"/>
        <v>10.3</v>
      </c>
      <c r="M29" s="34">
        <f t="shared" si="15"/>
        <v>9</v>
      </c>
      <c r="N29" s="34">
        <f t="shared" si="16"/>
        <v>12.5</v>
      </c>
      <c r="O29" s="34">
        <f t="shared" si="17"/>
        <v>5</v>
      </c>
      <c r="P29" s="34">
        <f t="shared" si="18"/>
        <v>22.799999999999997</v>
      </c>
      <c r="Q29" s="34">
        <f t="shared" si="19"/>
        <v>11</v>
      </c>
    </row>
    <row r="30" spans="1:17" x14ac:dyDescent="0.25">
      <c r="A30" s="66">
        <v>217</v>
      </c>
      <c r="B30" s="63" t="s">
        <v>250</v>
      </c>
      <c r="C30" s="69" t="s">
        <v>9</v>
      </c>
      <c r="D30" s="4">
        <v>10.45</v>
      </c>
      <c r="E30" s="58">
        <f t="shared" si="10"/>
        <v>7</v>
      </c>
      <c r="F30" s="4">
        <v>12.6</v>
      </c>
      <c r="G30" s="58">
        <f t="shared" si="11"/>
        <v>4</v>
      </c>
      <c r="H30" s="4">
        <f t="shared" si="12"/>
        <v>23.049999999999997</v>
      </c>
      <c r="I30" s="2">
        <f t="shared" si="13"/>
        <v>8</v>
      </c>
      <c r="J30" s="23"/>
      <c r="K30" s="25">
        <v>12</v>
      </c>
      <c r="L30" s="34">
        <f t="shared" si="14"/>
        <v>10.199999999999999</v>
      </c>
      <c r="M30" s="34">
        <f t="shared" si="15"/>
        <v>10</v>
      </c>
      <c r="N30" s="34">
        <f t="shared" si="16"/>
        <v>12.5</v>
      </c>
      <c r="O30" s="34">
        <f t="shared" si="17"/>
        <v>5</v>
      </c>
      <c r="P30" s="34">
        <f t="shared" si="18"/>
        <v>22.700000000000003</v>
      </c>
      <c r="Q30" s="34">
        <f t="shared" si="19"/>
        <v>12</v>
      </c>
    </row>
    <row r="31" spans="1:17" x14ac:dyDescent="0.25">
      <c r="A31" s="66">
        <v>218</v>
      </c>
      <c r="B31" s="63" t="s">
        <v>251</v>
      </c>
      <c r="C31" s="69" t="s">
        <v>9</v>
      </c>
      <c r="D31" s="4">
        <v>9.9</v>
      </c>
      <c r="E31" s="58">
        <f t="shared" si="10"/>
        <v>13</v>
      </c>
      <c r="F31" s="4">
        <v>12.6</v>
      </c>
      <c r="G31" s="58">
        <f t="shared" si="11"/>
        <v>4</v>
      </c>
      <c r="H31" s="4">
        <f t="shared" si="12"/>
        <v>22.5</v>
      </c>
      <c r="I31" s="2">
        <f t="shared" si="13"/>
        <v>15</v>
      </c>
      <c r="J31" s="23"/>
      <c r="K31" s="25">
        <v>13</v>
      </c>
      <c r="L31" s="34">
        <f t="shared" si="14"/>
        <v>10.15</v>
      </c>
      <c r="M31" s="34">
        <f t="shared" si="15"/>
        <v>11</v>
      </c>
      <c r="N31" s="34">
        <f t="shared" si="16"/>
        <v>12.4</v>
      </c>
      <c r="O31" s="34">
        <f t="shared" si="17"/>
        <v>6</v>
      </c>
      <c r="P31" s="34">
        <f t="shared" si="18"/>
        <v>22.6</v>
      </c>
      <c r="Q31" s="34">
        <f t="shared" si="19"/>
        <v>13</v>
      </c>
    </row>
    <row r="32" spans="1:17" x14ac:dyDescent="0.25">
      <c r="A32" s="66">
        <v>219</v>
      </c>
      <c r="B32" s="63" t="s">
        <v>252</v>
      </c>
      <c r="C32" s="69" t="s">
        <v>9</v>
      </c>
      <c r="D32" s="4">
        <v>10.15</v>
      </c>
      <c r="E32" s="58">
        <f t="shared" si="10"/>
        <v>11</v>
      </c>
      <c r="F32" s="4">
        <v>12.4</v>
      </c>
      <c r="G32" s="58">
        <f t="shared" si="11"/>
        <v>6</v>
      </c>
      <c r="H32" s="4">
        <f t="shared" si="12"/>
        <v>22.55</v>
      </c>
      <c r="I32" s="2">
        <f t="shared" si="13"/>
        <v>14</v>
      </c>
      <c r="J32" s="23"/>
      <c r="K32" s="25">
        <v>14</v>
      </c>
      <c r="L32" s="34">
        <f t="shared" si="14"/>
        <v>10.1</v>
      </c>
      <c r="M32" s="34">
        <f t="shared" si="15"/>
        <v>12</v>
      </c>
      <c r="N32" s="34">
        <f t="shared" si="16"/>
        <v>12.4</v>
      </c>
      <c r="O32" s="34">
        <f t="shared" si="17"/>
        <v>6</v>
      </c>
      <c r="P32" s="34">
        <f t="shared" si="18"/>
        <v>22.55</v>
      </c>
      <c r="Q32" s="34">
        <f t="shared" si="19"/>
        <v>14</v>
      </c>
    </row>
    <row r="33" spans="1:17" x14ac:dyDescent="0.25">
      <c r="A33" s="66">
        <v>220</v>
      </c>
      <c r="B33" s="63" t="s">
        <v>253</v>
      </c>
      <c r="C33" s="69" t="s">
        <v>9</v>
      </c>
      <c r="D33" s="4">
        <v>10.85</v>
      </c>
      <c r="E33" s="58">
        <f t="shared" si="10"/>
        <v>5</v>
      </c>
      <c r="F33" s="4">
        <v>12.8</v>
      </c>
      <c r="G33" s="58">
        <f t="shared" si="11"/>
        <v>2</v>
      </c>
      <c r="H33" s="4">
        <f t="shared" si="12"/>
        <v>23.65</v>
      </c>
      <c r="I33" s="2">
        <f t="shared" si="13"/>
        <v>5</v>
      </c>
      <c r="J33" s="23"/>
      <c r="K33" s="25">
        <v>15</v>
      </c>
      <c r="L33" s="34">
        <f t="shared" si="14"/>
        <v>9.9</v>
      </c>
      <c r="M33" s="34">
        <f t="shared" si="15"/>
        <v>13</v>
      </c>
      <c r="N33" s="34">
        <f t="shared" si="16"/>
        <v>12.4</v>
      </c>
      <c r="O33" s="34">
        <f t="shared" si="17"/>
        <v>6</v>
      </c>
      <c r="P33" s="34">
        <f t="shared" si="18"/>
        <v>22.5</v>
      </c>
      <c r="Q33" s="34">
        <f t="shared" si="19"/>
        <v>15</v>
      </c>
    </row>
    <row r="34" spans="1:17" x14ac:dyDescent="0.25">
      <c r="A34" s="66">
        <v>221</v>
      </c>
      <c r="B34" s="63" t="s">
        <v>254</v>
      </c>
      <c r="C34" s="69" t="s">
        <v>90</v>
      </c>
      <c r="D34" s="4">
        <v>10.9</v>
      </c>
      <c r="E34" s="58">
        <f t="shared" si="10"/>
        <v>4</v>
      </c>
      <c r="F34" s="4">
        <v>12.5</v>
      </c>
      <c r="G34" s="58">
        <f t="shared" si="11"/>
        <v>5</v>
      </c>
      <c r="H34" s="4">
        <f t="shared" si="12"/>
        <v>23.4</v>
      </c>
      <c r="I34" s="2">
        <f t="shared" si="13"/>
        <v>6</v>
      </c>
      <c r="J34" s="23"/>
      <c r="K34" s="25">
        <v>16</v>
      </c>
      <c r="L34" s="34">
        <f t="shared" si="14"/>
        <v>9.8000000000000007</v>
      </c>
      <c r="M34" s="34">
        <f t="shared" si="15"/>
        <v>14</v>
      </c>
      <c r="N34" s="34">
        <f t="shared" si="16"/>
        <v>12.3</v>
      </c>
      <c r="O34" s="34">
        <f t="shared" si="17"/>
        <v>7</v>
      </c>
      <c r="P34" s="34">
        <f t="shared" si="18"/>
        <v>22.3</v>
      </c>
      <c r="Q34" s="34">
        <f t="shared" si="19"/>
        <v>16</v>
      </c>
    </row>
    <row r="35" spans="1:17" ht="18.75" thickBot="1" x14ac:dyDescent="0.3">
      <c r="A35" s="67">
        <v>222</v>
      </c>
      <c r="B35" s="84" t="s">
        <v>255</v>
      </c>
      <c r="C35" s="85" t="s">
        <v>12</v>
      </c>
      <c r="D35" s="5">
        <v>9.8000000000000007</v>
      </c>
      <c r="E35" s="59">
        <f t="shared" si="10"/>
        <v>14</v>
      </c>
      <c r="F35" s="5">
        <v>12.5</v>
      </c>
      <c r="G35" s="59">
        <f t="shared" si="11"/>
        <v>5</v>
      </c>
      <c r="H35" s="5">
        <f t="shared" si="12"/>
        <v>22.3</v>
      </c>
      <c r="I35" s="3">
        <f t="shared" si="13"/>
        <v>16</v>
      </c>
      <c r="J35" s="23"/>
      <c r="K35" s="25">
        <v>17</v>
      </c>
      <c r="L35" s="34">
        <f t="shared" si="14"/>
        <v>9.5500000000000007</v>
      </c>
      <c r="M35" s="34">
        <f t="shared" si="15"/>
        <v>15</v>
      </c>
      <c r="N35" s="34">
        <f t="shared" si="16"/>
        <v>12.1</v>
      </c>
      <c r="O35" s="34">
        <f t="shared" si="17"/>
        <v>8</v>
      </c>
      <c r="P35" s="34">
        <f t="shared" si="18"/>
        <v>22.05</v>
      </c>
      <c r="Q35" s="34">
        <f t="shared" si="19"/>
        <v>17</v>
      </c>
    </row>
    <row r="37" spans="1:17" ht="18.75" thickBot="1" x14ac:dyDescent="0.25"/>
    <row r="38" spans="1:17" ht="38.25" thickBot="1" x14ac:dyDescent="0.25">
      <c r="A38" s="48" t="s">
        <v>257</v>
      </c>
      <c r="B38" s="49"/>
      <c r="C38" s="50"/>
      <c r="D38" s="50"/>
      <c r="E38" s="49"/>
      <c r="F38" s="50"/>
      <c r="G38" s="50"/>
      <c r="H38" s="51"/>
      <c r="I38" s="52"/>
    </row>
    <row r="39" spans="1:17" ht="18.75" thickBot="1" x14ac:dyDescent="0.25">
      <c r="A39" s="6" t="s">
        <v>6</v>
      </c>
      <c r="B39" s="7" t="s">
        <v>5</v>
      </c>
      <c r="C39" s="8" t="s">
        <v>3</v>
      </c>
      <c r="D39" s="92" t="s">
        <v>1</v>
      </c>
      <c r="E39" s="93"/>
      <c r="F39" s="92" t="s">
        <v>0</v>
      </c>
      <c r="G39" s="93"/>
      <c r="H39" s="94" t="s">
        <v>2</v>
      </c>
      <c r="I39" s="95"/>
      <c r="K39" s="15"/>
      <c r="L39" s="15" t="s">
        <v>1</v>
      </c>
      <c r="M39" s="15"/>
      <c r="N39" s="14" t="s">
        <v>0</v>
      </c>
      <c r="O39" s="14"/>
      <c r="P39" s="14" t="s">
        <v>2</v>
      </c>
      <c r="Q39" s="14"/>
    </row>
    <row r="40" spans="1:17" ht="18.75" thickBot="1" x14ac:dyDescent="0.25">
      <c r="A40" s="64" t="s">
        <v>4</v>
      </c>
      <c r="B40" s="65"/>
      <c r="C40" s="10"/>
      <c r="D40" s="60" t="s">
        <v>13</v>
      </c>
      <c r="E40" s="61" t="s">
        <v>7</v>
      </c>
      <c r="F40" s="87" t="s">
        <v>13</v>
      </c>
      <c r="G40" s="86" t="s">
        <v>7</v>
      </c>
      <c r="H40" s="60" t="s">
        <v>8</v>
      </c>
      <c r="I40" s="10" t="s">
        <v>7</v>
      </c>
      <c r="K40" s="18"/>
      <c r="L40" s="18"/>
      <c r="M40" s="18"/>
      <c r="N40" s="18"/>
      <c r="O40" s="18"/>
      <c r="P40" s="18"/>
      <c r="Q40" s="18"/>
    </row>
    <row r="41" spans="1:17" x14ac:dyDescent="0.25">
      <c r="A41" s="66">
        <v>204</v>
      </c>
      <c r="B41" s="63" t="s">
        <v>256</v>
      </c>
      <c r="C41" s="69" t="s">
        <v>10</v>
      </c>
      <c r="D41" s="53">
        <v>12.1</v>
      </c>
      <c r="E41" s="57">
        <f>VLOOKUP(D41,L$41:M42,2,FALSE)</f>
        <v>1</v>
      </c>
      <c r="F41" s="53">
        <v>12.1</v>
      </c>
      <c r="G41" s="57">
        <f>VLOOKUP(F41,N$41:O$71,2,FALSE)</f>
        <v>2</v>
      </c>
      <c r="H41" s="53">
        <f>F41+D41</f>
        <v>24.2</v>
      </c>
      <c r="I41" s="32">
        <f>VLOOKUP(H41,P$41:Q$42,2,FALSE)</f>
        <v>2</v>
      </c>
      <c r="K41" s="25">
        <v>1</v>
      </c>
      <c r="L41" s="34">
        <f>LARGE(D$41:D$42,$K41)</f>
        <v>12.1</v>
      </c>
      <c r="M41" s="34">
        <f>IF(L41=L40,M40,M40+1)</f>
        <v>1</v>
      </c>
      <c r="N41" s="34">
        <f>LARGE(F$41:F$42,$K41)</f>
        <v>12.4</v>
      </c>
      <c r="O41" s="34">
        <f>IF(N41=N40,O40,O40+1)</f>
        <v>1</v>
      </c>
      <c r="P41" s="34">
        <f>LARGE(H$41:H$42,$K41)</f>
        <v>24.27</v>
      </c>
      <c r="Q41" s="34">
        <f>IF(P41=P40,Q40,Q40+1)</f>
        <v>1</v>
      </c>
    </row>
    <row r="42" spans="1:17" ht="18.75" thickBot="1" x14ac:dyDescent="0.3">
      <c r="A42" s="67">
        <v>205</v>
      </c>
      <c r="B42" s="68" t="s">
        <v>18</v>
      </c>
      <c r="C42" s="70" t="s">
        <v>9</v>
      </c>
      <c r="D42" s="5">
        <v>11.87</v>
      </c>
      <c r="E42" s="59">
        <f>VLOOKUP(D42,L$41:M43,2,FALSE)</f>
        <v>2</v>
      </c>
      <c r="F42" s="5">
        <v>12.4</v>
      </c>
      <c r="G42" s="59">
        <f>VLOOKUP(F42,N$41:O$71,2,FALSE)</f>
        <v>1</v>
      </c>
      <c r="H42" s="5">
        <f>F42+D42</f>
        <v>24.27</v>
      </c>
      <c r="I42" s="3">
        <f>VLOOKUP(H42,P$41:Q$42,2,FALSE)</f>
        <v>1</v>
      </c>
      <c r="K42" s="25">
        <v>2</v>
      </c>
      <c r="L42" s="34">
        <f>LARGE(D$41:D$42,$K42)</f>
        <v>11.87</v>
      </c>
      <c r="M42" s="34">
        <f>IF(L42=L41,M41,M41+1)</f>
        <v>2</v>
      </c>
      <c r="N42" s="34">
        <f>LARGE(F$41:F$42,$K42)</f>
        <v>12.1</v>
      </c>
      <c r="O42" s="34">
        <f>IF(N42=N41,O41,O41+1)</f>
        <v>2</v>
      </c>
      <c r="P42" s="34">
        <f>LARGE(H$41:H$42,$K42)</f>
        <v>24.2</v>
      </c>
      <c r="Q42" s="34">
        <f>IF(P42=P41,Q41,Q41+1)</f>
        <v>2</v>
      </c>
    </row>
    <row r="44" spans="1:17" ht="18.75" thickBot="1" x14ac:dyDescent="0.25"/>
    <row r="45" spans="1:17" ht="38.25" thickBot="1" x14ac:dyDescent="0.25">
      <c r="A45" s="48" t="s">
        <v>40</v>
      </c>
      <c r="B45" s="49"/>
      <c r="C45" s="50"/>
      <c r="D45" s="50"/>
      <c r="E45" s="49"/>
      <c r="F45" s="50"/>
      <c r="G45" s="50"/>
      <c r="H45" s="51"/>
      <c r="I45" s="52"/>
    </row>
    <row r="46" spans="1:17" ht="18.75" thickBot="1" x14ac:dyDescent="0.25">
      <c r="A46" s="6" t="s">
        <v>6</v>
      </c>
      <c r="B46" s="7" t="s">
        <v>5</v>
      </c>
      <c r="C46" s="8" t="s">
        <v>3</v>
      </c>
      <c r="D46" s="92" t="s">
        <v>1</v>
      </c>
      <c r="E46" s="93"/>
      <c r="F46" s="92" t="s">
        <v>0</v>
      </c>
      <c r="G46" s="93"/>
      <c r="H46" s="94" t="s">
        <v>2</v>
      </c>
      <c r="I46" s="95"/>
    </row>
    <row r="47" spans="1:17" ht="18.75" thickBot="1" x14ac:dyDescent="0.25">
      <c r="A47" s="64" t="s">
        <v>4</v>
      </c>
      <c r="B47" s="65"/>
      <c r="C47" s="10"/>
      <c r="D47" s="60" t="s">
        <v>13</v>
      </c>
      <c r="E47" s="61" t="s">
        <v>7</v>
      </c>
      <c r="F47" s="87" t="s">
        <v>13</v>
      </c>
      <c r="G47" s="86" t="s">
        <v>7</v>
      </c>
      <c r="H47" s="60" t="s">
        <v>8</v>
      </c>
      <c r="I47" s="10" t="s">
        <v>7</v>
      </c>
    </row>
    <row r="48" spans="1:17" ht="18.75" thickBot="1" x14ac:dyDescent="0.3">
      <c r="A48" s="67">
        <v>206</v>
      </c>
      <c r="B48" s="68" t="s">
        <v>258</v>
      </c>
      <c r="C48" s="77" t="s">
        <v>9</v>
      </c>
      <c r="D48" s="88">
        <v>0</v>
      </c>
      <c r="E48" s="90">
        <v>1</v>
      </c>
      <c r="F48" s="88">
        <v>0</v>
      </c>
      <c r="G48" s="90">
        <v>1</v>
      </c>
      <c r="H48" s="88">
        <f>F48+D48</f>
        <v>0</v>
      </c>
      <c r="I48" s="89">
        <v>1</v>
      </c>
    </row>
  </sheetData>
  <mergeCells count="12">
    <mergeCell ref="D2:E2"/>
    <mergeCell ref="F2:G2"/>
    <mergeCell ref="H2:I2"/>
    <mergeCell ref="D17:E17"/>
    <mergeCell ref="F17:G17"/>
    <mergeCell ref="H17:I17"/>
    <mergeCell ref="D39:E39"/>
    <mergeCell ref="F39:G39"/>
    <mergeCell ref="H39:I39"/>
    <mergeCell ref="D46:E46"/>
    <mergeCell ref="F46:G46"/>
    <mergeCell ref="H46:I46"/>
  </mergeCells>
  <conditionalFormatting sqref="D18:I35 D3:I14 D40:I42">
    <cfRule type="cellIs" dxfId="8" priority="4" stopIfTrue="1" operator="equal">
      <formula>1</formula>
    </cfRule>
    <cfRule type="cellIs" dxfId="7" priority="5" stopIfTrue="1" operator="equal">
      <formula>2</formula>
    </cfRule>
    <cfRule type="cellIs" dxfId="6" priority="6" stopIfTrue="1" operator="equal">
      <formula>3</formula>
    </cfRule>
  </conditionalFormatting>
  <conditionalFormatting sqref="D47:I48">
    <cfRule type="cellIs" dxfId="5" priority="1" stopIfTrue="1" operator="equal">
      <formula>1</formula>
    </cfRule>
    <cfRule type="cellIs" dxfId="4" priority="2" stopIfTrue="1" operator="equal">
      <formula>2</formula>
    </cfRule>
    <cfRule type="cellIs" dxfId="3" priority="3" stopIfTrue="1" operator="equal">
      <formula>3</formula>
    </cfRule>
  </conditionalFormatting>
  <pageMargins left="0.7" right="0.7" top="0.95833333333333337" bottom="0.75" header="0.3" footer="0.3"/>
  <pageSetup paperSize="9" scale="59" orientation="portrait" horizontalDpi="4294967293" verticalDpi="0" r:id="rId1"/>
  <headerFooter>
    <oddHeader>&amp;C&amp;"-,Regular"&amp;20FRANK WILLIAMS COMPETITION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E6DA4-3F48-45A2-B117-307F87853521}">
  <sheetPr>
    <tabColor rgb="FFFF33CC"/>
  </sheetPr>
  <dimension ref="A1:HV37"/>
  <sheetViews>
    <sheetView tabSelected="1" zoomScale="70" zoomScaleNormal="70" workbookViewId="0">
      <selection activeCell="D38" sqref="D38"/>
    </sheetView>
  </sheetViews>
  <sheetFormatPr defaultColWidth="9.140625" defaultRowHeight="18" x14ac:dyDescent="0.2"/>
  <cols>
    <col min="1" max="1" width="6.85546875" style="34" customWidth="1"/>
    <col min="2" max="2" width="35.7109375" style="34" customWidth="1"/>
    <col min="3" max="3" width="27.5703125" style="35" customWidth="1"/>
    <col min="4" max="4" width="17" style="35" customWidth="1"/>
    <col min="5" max="5" width="9.28515625" style="34" bestFit="1" customWidth="1"/>
    <col min="6" max="6" width="17.140625" style="35" customWidth="1"/>
    <col min="7" max="7" width="9.42578125" style="35" bestFit="1" customWidth="1"/>
    <col min="8" max="8" width="17.140625" style="36" customWidth="1"/>
    <col min="9" max="9" width="9.5703125" style="35" bestFit="1" customWidth="1"/>
    <col min="10" max="10" width="12" style="34" customWidth="1"/>
    <col min="11" max="11" width="10.7109375" style="34" hidden="1" customWidth="1"/>
    <col min="12" max="12" width="11.85546875" style="34" hidden="1" customWidth="1"/>
    <col min="13" max="13" width="11.140625" style="34" hidden="1" customWidth="1"/>
    <col min="14" max="17" width="9.140625" style="34" hidden="1" customWidth="1"/>
    <col min="18" max="20" width="9.140625" style="34"/>
    <col min="21" max="56" width="10.7109375" style="34" customWidth="1"/>
    <col min="57" max="230" width="9.140625" style="34"/>
    <col min="231" max="16384" width="9.140625" style="37"/>
  </cols>
  <sheetData>
    <row r="1" spans="1:230" s="39" customFormat="1" ht="38.25" thickBot="1" x14ac:dyDescent="0.25">
      <c r="A1" s="48" t="s">
        <v>259</v>
      </c>
      <c r="B1" s="49"/>
      <c r="C1" s="50"/>
      <c r="D1" s="50"/>
      <c r="E1" s="49"/>
      <c r="F1" s="50"/>
      <c r="G1" s="50"/>
      <c r="H1" s="51"/>
      <c r="I1" s="52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</row>
    <row r="2" spans="1:230" s="14" customFormat="1" ht="32.25" customHeight="1" thickBot="1" x14ac:dyDescent="0.25">
      <c r="A2" s="6" t="s">
        <v>6</v>
      </c>
      <c r="B2" s="7" t="s">
        <v>5</v>
      </c>
      <c r="C2" s="8" t="s">
        <v>3</v>
      </c>
      <c r="D2" s="92" t="s">
        <v>1</v>
      </c>
      <c r="E2" s="93"/>
      <c r="F2" s="92" t="s">
        <v>0</v>
      </c>
      <c r="G2" s="93"/>
      <c r="H2" s="94" t="s">
        <v>2</v>
      </c>
      <c r="I2" s="95"/>
      <c r="K2" s="15"/>
      <c r="L2" s="15" t="s">
        <v>1</v>
      </c>
      <c r="M2" s="15"/>
      <c r="N2" s="14" t="s">
        <v>0</v>
      </c>
      <c r="P2" s="14" t="s">
        <v>2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HS2" s="16"/>
    </row>
    <row r="3" spans="1:230" s="18" customFormat="1" ht="18.75" thickBot="1" x14ac:dyDescent="0.25">
      <c r="A3" s="64" t="s">
        <v>4</v>
      </c>
      <c r="B3" s="65"/>
      <c r="C3" s="10"/>
      <c r="D3" s="60" t="s">
        <v>13</v>
      </c>
      <c r="E3" s="10" t="s">
        <v>7</v>
      </c>
      <c r="F3" s="33" t="s">
        <v>13</v>
      </c>
      <c r="G3" s="10" t="s">
        <v>7</v>
      </c>
      <c r="H3" s="60" t="s">
        <v>8</v>
      </c>
      <c r="I3" s="10" t="s">
        <v>7</v>
      </c>
      <c r="HS3" s="19"/>
    </row>
    <row r="4" spans="1:230" s="23" customFormat="1" x14ac:dyDescent="0.25">
      <c r="A4" s="66">
        <v>223</v>
      </c>
      <c r="B4" s="63" t="s">
        <v>261</v>
      </c>
      <c r="C4" s="69" t="s">
        <v>47</v>
      </c>
      <c r="D4" s="53">
        <v>11.97</v>
      </c>
      <c r="E4" s="32">
        <f>VLOOKUP(D4,L$4:M$16,2,FALSE)</f>
        <v>4</v>
      </c>
      <c r="F4" s="71">
        <v>12.3</v>
      </c>
      <c r="G4" s="57">
        <f>VLOOKUP(F4,N$4:O$16,2,FALSE)</f>
        <v>6</v>
      </c>
      <c r="H4" s="53">
        <f>F4+D4</f>
        <v>24.270000000000003</v>
      </c>
      <c r="I4" s="32">
        <f>VLOOKUP(H4,P$4:Q$16,2,FALSE)</f>
        <v>5</v>
      </c>
      <c r="K4" s="25">
        <v>1</v>
      </c>
      <c r="L4" s="34">
        <f>LARGE(D$4:D$16,$K4)</f>
        <v>12.24</v>
      </c>
      <c r="M4" s="34">
        <f>IF(L4=L3,M3,M3+1)</f>
        <v>1</v>
      </c>
      <c r="N4" s="34">
        <f>LARGE(F$4:F$16,$K4)</f>
        <v>12.9</v>
      </c>
      <c r="O4" s="34">
        <f>IF(N4=N3,O3,O3+1)</f>
        <v>1</v>
      </c>
      <c r="P4" s="34">
        <f>LARGE(H$4:H$16,$K4)</f>
        <v>24.97</v>
      </c>
      <c r="Q4" s="34">
        <f>IF(P4=P3,Q3,Q3+1)</f>
        <v>1</v>
      </c>
      <c r="HS4" s="24"/>
    </row>
    <row r="5" spans="1:230" s="23" customFormat="1" x14ac:dyDescent="0.25">
      <c r="A5" s="66">
        <v>224</v>
      </c>
      <c r="B5" s="63" t="s">
        <v>262</v>
      </c>
      <c r="C5" s="69" t="s">
        <v>83</v>
      </c>
      <c r="D5" s="4">
        <v>12.2</v>
      </c>
      <c r="E5" s="2">
        <f t="shared" ref="E5:E16" si="0">VLOOKUP(D5,L$4:M$16,2,FALSE)</f>
        <v>2</v>
      </c>
      <c r="F5" s="72">
        <v>12.5</v>
      </c>
      <c r="G5" s="58">
        <f t="shared" ref="G5:G16" si="1">VLOOKUP(F5,N$4:O$16,2,FALSE)</f>
        <v>4</v>
      </c>
      <c r="H5" s="4">
        <f t="shared" ref="H5:H16" si="2">F5+D5</f>
        <v>24.7</v>
      </c>
      <c r="I5" s="2">
        <f t="shared" ref="I5:I16" si="3">VLOOKUP(H5,P$4:Q$16,2,FALSE)</f>
        <v>3</v>
      </c>
      <c r="K5" s="25">
        <v>2</v>
      </c>
      <c r="L5" s="34">
        <f t="shared" ref="L5:L16" si="4">LARGE(D$4:D$16,$K5)</f>
        <v>12.2</v>
      </c>
      <c r="M5" s="34">
        <f t="shared" ref="M5:M16" si="5">IF(L5=L4,M4,M4+1)</f>
        <v>2</v>
      </c>
      <c r="N5" s="34">
        <f t="shared" ref="N5:N16" si="6">LARGE(F$4:F$16,$K5)</f>
        <v>12.8</v>
      </c>
      <c r="O5" s="34">
        <f t="shared" ref="O5:O16" si="7">IF(N5=N4,O4,O4+1)</f>
        <v>2</v>
      </c>
      <c r="P5" s="34">
        <f t="shared" ref="P5:P16" si="8">LARGE(H$4:H$16,$K5)</f>
        <v>24.84</v>
      </c>
      <c r="Q5" s="34">
        <f t="shared" ref="Q5:Q16" si="9">IF(P5=P4,Q4,Q4+1)</f>
        <v>2</v>
      </c>
      <c r="HS5" s="24"/>
    </row>
    <row r="6" spans="1:230" s="23" customFormat="1" x14ac:dyDescent="0.25">
      <c r="A6" s="66">
        <v>225</v>
      </c>
      <c r="B6" s="63" t="s">
        <v>263</v>
      </c>
      <c r="C6" s="69" t="s">
        <v>90</v>
      </c>
      <c r="D6" s="4">
        <v>11.34</v>
      </c>
      <c r="E6" s="2">
        <f t="shared" si="0"/>
        <v>8</v>
      </c>
      <c r="F6" s="72">
        <v>12.1</v>
      </c>
      <c r="G6" s="58">
        <f t="shared" si="1"/>
        <v>7</v>
      </c>
      <c r="H6" s="4">
        <f t="shared" si="2"/>
        <v>23.439999999999998</v>
      </c>
      <c r="I6" s="2">
        <f t="shared" si="3"/>
        <v>9</v>
      </c>
      <c r="K6" s="25">
        <v>3</v>
      </c>
      <c r="L6" s="34">
        <f t="shared" si="4"/>
        <v>12.07</v>
      </c>
      <c r="M6" s="34">
        <f t="shared" si="5"/>
        <v>3</v>
      </c>
      <c r="N6" s="34">
        <f t="shared" si="6"/>
        <v>12.6</v>
      </c>
      <c r="O6" s="34">
        <f t="shared" si="7"/>
        <v>3</v>
      </c>
      <c r="P6" s="34">
        <f t="shared" si="8"/>
        <v>24.7</v>
      </c>
      <c r="Q6" s="34">
        <f t="shared" si="9"/>
        <v>3</v>
      </c>
      <c r="HS6" s="24"/>
    </row>
    <row r="7" spans="1:230" s="23" customFormat="1" x14ac:dyDescent="0.25">
      <c r="A7" s="66">
        <v>226</v>
      </c>
      <c r="B7" s="63" t="s">
        <v>264</v>
      </c>
      <c r="C7" s="69" t="s">
        <v>90</v>
      </c>
      <c r="D7" s="4">
        <v>11.74</v>
      </c>
      <c r="E7" s="2">
        <f t="shared" si="0"/>
        <v>6</v>
      </c>
      <c r="F7" s="72">
        <v>12.8</v>
      </c>
      <c r="G7" s="58">
        <f t="shared" si="1"/>
        <v>2</v>
      </c>
      <c r="H7" s="4">
        <f t="shared" si="2"/>
        <v>24.54</v>
      </c>
      <c r="I7" s="2">
        <f t="shared" si="3"/>
        <v>4</v>
      </c>
      <c r="K7" s="25">
        <v>4</v>
      </c>
      <c r="L7" s="34">
        <f t="shared" si="4"/>
        <v>11.97</v>
      </c>
      <c r="M7" s="34">
        <f t="shared" si="5"/>
        <v>4</v>
      </c>
      <c r="N7" s="34">
        <f t="shared" si="6"/>
        <v>12.5</v>
      </c>
      <c r="O7" s="34">
        <f t="shared" si="7"/>
        <v>4</v>
      </c>
      <c r="P7" s="34">
        <f t="shared" si="8"/>
        <v>24.54</v>
      </c>
      <c r="Q7" s="34">
        <f t="shared" si="9"/>
        <v>4</v>
      </c>
      <c r="HS7" s="24"/>
    </row>
    <row r="8" spans="1:230" s="23" customFormat="1" x14ac:dyDescent="0.25">
      <c r="A8" s="66">
        <v>227</v>
      </c>
      <c r="B8" s="63" t="s">
        <v>265</v>
      </c>
      <c r="C8" s="69" t="s">
        <v>90</v>
      </c>
      <c r="D8" s="4">
        <v>11.37</v>
      </c>
      <c r="E8" s="2">
        <f t="shared" si="0"/>
        <v>7</v>
      </c>
      <c r="F8" s="72">
        <v>12.4</v>
      </c>
      <c r="G8" s="58">
        <f t="shared" si="1"/>
        <v>5</v>
      </c>
      <c r="H8" s="4">
        <f t="shared" si="2"/>
        <v>23.77</v>
      </c>
      <c r="I8" s="2">
        <f t="shared" si="3"/>
        <v>7</v>
      </c>
      <c r="K8" s="25">
        <v>5</v>
      </c>
      <c r="L8" s="34">
        <f t="shared" si="4"/>
        <v>11.84</v>
      </c>
      <c r="M8" s="34">
        <f t="shared" si="5"/>
        <v>5</v>
      </c>
      <c r="N8" s="34">
        <f t="shared" si="6"/>
        <v>12.5</v>
      </c>
      <c r="O8" s="34">
        <f t="shared" si="7"/>
        <v>4</v>
      </c>
      <c r="P8" s="34">
        <f t="shared" si="8"/>
        <v>24.270000000000003</v>
      </c>
      <c r="Q8" s="34">
        <f t="shared" si="9"/>
        <v>5</v>
      </c>
      <c r="HS8" s="24"/>
    </row>
    <row r="9" spans="1:230" s="23" customFormat="1" x14ac:dyDescent="0.25">
      <c r="A9" s="66">
        <v>229</v>
      </c>
      <c r="B9" s="63" t="s">
        <v>266</v>
      </c>
      <c r="C9" s="69" t="s">
        <v>10</v>
      </c>
      <c r="D9" s="4">
        <v>11.84</v>
      </c>
      <c r="E9" s="2">
        <f t="shared" si="0"/>
        <v>5</v>
      </c>
      <c r="F9" s="72">
        <v>12.3</v>
      </c>
      <c r="G9" s="58">
        <f t="shared" si="1"/>
        <v>6</v>
      </c>
      <c r="H9" s="4">
        <f t="shared" si="2"/>
        <v>24.14</v>
      </c>
      <c r="I9" s="2">
        <f t="shared" si="3"/>
        <v>6</v>
      </c>
      <c r="K9" s="25">
        <v>6</v>
      </c>
      <c r="L9" s="34">
        <f t="shared" si="4"/>
        <v>11.74</v>
      </c>
      <c r="M9" s="34">
        <f t="shared" si="5"/>
        <v>6</v>
      </c>
      <c r="N9" s="34">
        <f t="shared" si="6"/>
        <v>12.4</v>
      </c>
      <c r="O9" s="34">
        <f t="shared" si="7"/>
        <v>5</v>
      </c>
      <c r="P9" s="34">
        <f t="shared" si="8"/>
        <v>24.14</v>
      </c>
      <c r="Q9" s="34">
        <f t="shared" si="9"/>
        <v>6</v>
      </c>
      <c r="HS9" s="24"/>
    </row>
    <row r="10" spans="1:230" s="23" customFormat="1" x14ac:dyDescent="0.25">
      <c r="A10" s="66">
        <v>230</v>
      </c>
      <c r="B10" s="63" t="s">
        <v>267</v>
      </c>
      <c r="C10" s="69" t="s">
        <v>98</v>
      </c>
      <c r="D10" s="4">
        <v>12.07</v>
      </c>
      <c r="E10" s="2">
        <f t="shared" si="0"/>
        <v>3</v>
      </c>
      <c r="F10" s="72">
        <v>12.9</v>
      </c>
      <c r="G10" s="58">
        <f t="shared" si="1"/>
        <v>1</v>
      </c>
      <c r="H10" s="4">
        <f t="shared" si="2"/>
        <v>24.97</v>
      </c>
      <c r="I10" s="2">
        <f t="shared" si="3"/>
        <v>1</v>
      </c>
      <c r="K10" s="25">
        <v>7</v>
      </c>
      <c r="L10" s="34">
        <f t="shared" si="4"/>
        <v>11.37</v>
      </c>
      <c r="M10" s="34">
        <f t="shared" si="5"/>
        <v>7</v>
      </c>
      <c r="N10" s="34">
        <f t="shared" si="6"/>
        <v>12.3</v>
      </c>
      <c r="O10" s="34">
        <f t="shared" si="7"/>
        <v>6</v>
      </c>
      <c r="P10" s="34">
        <f t="shared" si="8"/>
        <v>23.77</v>
      </c>
      <c r="Q10" s="34">
        <f t="shared" si="9"/>
        <v>7</v>
      </c>
      <c r="HS10" s="24"/>
    </row>
    <row r="11" spans="1:230" s="23" customFormat="1" x14ac:dyDescent="0.25">
      <c r="A11" s="66">
        <v>231</v>
      </c>
      <c r="B11" s="63" t="s">
        <v>268</v>
      </c>
      <c r="C11" s="69" t="s">
        <v>9</v>
      </c>
      <c r="D11" s="4">
        <v>12.24</v>
      </c>
      <c r="E11" s="2">
        <f t="shared" si="0"/>
        <v>1</v>
      </c>
      <c r="F11" s="72">
        <v>12.6</v>
      </c>
      <c r="G11" s="58">
        <f t="shared" si="1"/>
        <v>3</v>
      </c>
      <c r="H11" s="4">
        <f t="shared" si="2"/>
        <v>24.84</v>
      </c>
      <c r="I11" s="2">
        <f t="shared" si="3"/>
        <v>2</v>
      </c>
      <c r="K11" s="25">
        <v>8</v>
      </c>
      <c r="L11" s="34">
        <f t="shared" si="4"/>
        <v>11.34</v>
      </c>
      <c r="M11" s="34">
        <f t="shared" si="5"/>
        <v>8</v>
      </c>
      <c r="N11" s="34">
        <f t="shared" si="6"/>
        <v>12.3</v>
      </c>
      <c r="O11" s="34">
        <f t="shared" si="7"/>
        <v>6</v>
      </c>
      <c r="P11" s="34">
        <f t="shared" si="8"/>
        <v>23.6</v>
      </c>
      <c r="Q11" s="34">
        <f t="shared" si="9"/>
        <v>8</v>
      </c>
      <c r="HS11" s="24"/>
    </row>
    <row r="12" spans="1:230" s="23" customFormat="1" x14ac:dyDescent="0.25">
      <c r="A12" s="66">
        <v>232</v>
      </c>
      <c r="B12" s="63" t="s">
        <v>269</v>
      </c>
      <c r="C12" s="69" t="s">
        <v>9</v>
      </c>
      <c r="D12" s="4">
        <v>10.67</v>
      </c>
      <c r="E12" s="2">
        <f t="shared" si="0"/>
        <v>11</v>
      </c>
      <c r="F12" s="72">
        <v>12.3</v>
      </c>
      <c r="G12" s="58">
        <f t="shared" si="1"/>
        <v>6</v>
      </c>
      <c r="H12" s="4">
        <f t="shared" si="2"/>
        <v>22.97</v>
      </c>
      <c r="I12" s="2">
        <f t="shared" si="3"/>
        <v>11</v>
      </c>
      <c r="K12" s="25">
        <v>9</v>
      </c>
      <c r="L12" s="34">
        <f t="shared" si="4"/>
        <v>11.14</v>
      </c>
      <c r="M12" s="34">
        <f t="shared" si="5"/>
        <v>9</v>
      </c>
      <c r="N12" s="34">
        <f t="shared" si="6"/>
        <v>12.3</v>
      </c>
      <c r="O12" s="34">
        <f t="shared" si="7"/>
        <v>6</v>
      </c>
      <c r="P12" s="34">
        <f t="shared" si="8"/>
        <v>23.439999999999998</v>
      </c>
      <c r="Q12" s="34">
        <f t="shared" si="9"/>
        <v>9</v>
      </c>
      <c r="HS12" s="24"/>
    </row>
    <row r="13" spans="1:230" s="23" customFormat="1" x14ac:dyDescent="0.25">
      <c r="A13" s="66">
        <v>233</v>
      </c>
      <c r="B13" s="63" t="s">
        <v>270</v>
      </c>
      <c r="C13" s="69" t="s">
        <v>9</v>
      </c>
      <c r="D13" s="4">
        <v>11.14</v>
      </c>
      <c r="E13" s="2">
        <f t="shared" si="0"/>
        <v>9</v>
      </c>
      <c r="F13" s="72">
        <v>12.1</v>
      </c>
      <c r="G13" s="58">
        <f t="shared" si="1"/>
        <v>7</v>
      </c>
      <c r="H13" s="4">
        <f t="shared" si="2"/>
        <v>23.240000000000002</v>
      </c>
      <c r="I13" s="2">
        <f t="shared" si="3"/>
        <v>10</v>
      </c>
      <c r="K13" s="25">
        <v>10</v>
      </c>
      <c r="L13" s="34">
        <f t="shared" si="4"/>
        <v>11.1</v>
      </c>
      <c r="M13" s="34">
        <f t="shared" si="5"/>
        <v>10</v>
      </c>
      <c r="N13" s="34">
        <f t="shared" si="6"/>
        <v>12.1</v>
      </c>
      <c r="O13" s="34">
        <f t="shared" si="7"/>
        <v>7</v>
      </c>
      <c r="P13" s="34">
        <f t="shared" si="8"/>
        <v>23.240000000000002</v>
      </c>
      <c r="Q13" s="34">
        <f t="shared" si="9"/>
        <v>10</v>
      </c>
      <c r="HS13" s="24"/>
    </row>
    <row r="14" spans="1:230" s="23" customFormat="1" x14ac:dyDescent="0.25">
      <c r="A14" s="66">
        <v>234</v>
      </c>
      <c r="B14" s="63" t="s">
        <v>271</v>
      </c>
      <c r="C14" s="69" t="s">
        <v>9</v>
      </c>
      <c r="D14" s="4">
        <v>11.1</v>
      </c>
      <c r="E14" s="2">
        <f t="shared" si="0"/>
        <v>10</v>
      </c>
      <c r="F14" s="72">
        <v>12.5</v>
      </c>
      <c r="G14" s="58">
        <f t="shared" si="1"/>
        <v>4</v>
      </c>
      <c r="H14" s="4">
        <f t="shared" si="2"/>
        <v>23.6</v>
      </c>
      <c r="I14" s="2">
        <f t="shared" si="3"/>
        <v>8</v>
      </c>
      <c r="K14" s="25">
        <v>11</v>
      </c>
      <c r="L14" s="34">
        <f t="shared" si="4"/>
        <v>10.67</v>
      </c>
      <c r="M14" s="34">
        <f t="shared" si="5"/>
        <v>11</v>
      </c>
      <c r="N14" s="34">
        <f t="shared" si="6"/>
        <v>12.1</v>
      </c>
      <c r="O14" s="34">
        <f t="shared" si="7"/>
        <v>7</v>
      </c>
      <c r="P14" s="34">
        <f t="shared" si="8"/>
        <v>22.97</v>
      </c>
      <c r="Q14" s="34">
        <f t="shared" si="9"/>
        <v>11</v>
      </c>
      <c r="HS14" s="24"/>
    </row>
    <row r="15" spans="1:230" s="23" customFormat="1" x14ac:dyDescent="0.25">
      <c r="A15" s="66">
        <v>235</v>
      </c>
      <c r="B15" s="63" t="s">
        <v>272</v>
      </c>
      <c r="C15" s="69" t="s">
        <v>11</v>
      </c>
      <c r="D15" s="4">
        <v>0</v>
      </c>
      <c r="E15" s="2">
        <f t="shared" si="0"/>
        <v>12</v>
      </c>
      <c r="F15" s="72">
        <v>0</v>
      </c>
      <c r="G15" s="58">
        <f t="shared" si="1"/>
        <v>8</v>
      </c>
      <c r="H15" s="4">
        <f t="shared" si="2"/>
        <v>0</v>
      </c>
      <c r="I15" s="2">
        <f t="shared" si="3"/>
        <v>12</v>
      </c>
      <c r="K15" s="25">
        <v>12</v>
      </c>
      <c r="L15" s="34">
        <f t="shared" si="4"/>
        <v>0</v>
      </c>
      <c r="M15" s="34">
        <f t="shared" si="5"/>
        <v>12</v>
      </c>
      <c r="N15" s="34">
        <f t="shared" si="6"/>
        <v>0</v>
      </c>
      <c r="O15" s="34">
        <f t="shared" si="7"/>
        <v>8</v>
      </c>
      <c r="P15" s="34">
        <f t="shared" si="8"/>
        <v>0</v>
      </c>
      <c r="Q15" s="34">
        <f t="shared" si="9"/>
        <v>12</v>
      </c>
      <c r="HS15" s="24"/>
    </row>
    <row r="16" spans="1:230" s="23" customFormat="1" ht="18" customHeight="1" thickBot="1" x14ac:dyDescent="0.3">
      <c r="A16" s="67">
        <v>237</v>
      </c>
      <c r="B16" s="68" t="s">
        <v>273</v>
      </c>
      <c r="C16" s="70" t="s">
        <v>11</v>
      </c>
      <c r="D16" s="5">
        <v>0</v>
      </c>
      <c r="E16" s="3">
        <f t="shared" si="0"/>
        <v>12</v>
      </c>
      <c r="F16" s="73">
        <v>0</v>
      </c>
      <c r="G16" s="59">
        <f t="shared" si="1"/>
        <v>8</v>
      </c>
      <c r="H16" s="5">
        <f t="shared" si="2"/>
        <v>0</v>
      </c>
      <c r="I16" s="3">
        <f t="shared" si="3"/>
        <v>12</v>
      </c>
      <c r="K16" s="25">
        <v>13</v>
      </c>
      <c r="L16" s="34">
        <f t="shared" si="4"/>
        <v>0</v>
      </c>
      <c r="M16" s="34">
        <f t="shared" si="5"/>
        <v>12</v>
      </c>
      <c r="N16" s="34">
        <f t="shared" si="6"/>
        <v>0</v>
      </c>
      <c r="O16" s="34">
        <f t="shared" si="7"/>
        <v>8</v>
      </c>
      <c r="P16" s="34">
        <f t="shared" si="8"/>
        <v>0</v>
      </c>
      <c r="Q16" s="34">
        <f t="shared" si="9"/>
        <v>12</v>
      </c>
      <c r="HS16" s="24"/>
    </row>
    <row r="17" spans="1:227" s="23" customFormat="1" x14ac:dyDescent="0.2">
      <c r="A17" s="30"/>
      <c r="B17" s="30"/>
      <c r="C17" s="40"/>
      <c r="D17" s="27"/>
      <c r="E17" s="28"/>
      <c r="F17" s="27"/>
      <c r="G17" s="28"/>
      <c r="H17" s="27"/>
      <c r="I17" s="28"/>
      <c r="K17" s="25"/>
      <c r="L17" s="34"/>
      <c r="M17" s="34"/>
      <c r="N17" s="34"/>
      <c r="O17" s="34"/>
      <c r="P17" s="34"/>
      <c r="Q17" s="34"/>
      <c r="HS17" s="29"/>
    </row>
    <row r="18" spans="1:227" ht="18.75" thickBot="1" x14ac:dyDescent="0.25"/>
    <row r="19" spans="1:227" ht="38.25" thickBot="1" x14ac:dyDescent="0.25">
      <c r="A19" s="48" t="s">
        <v>260</v>
      </c>
      <c r="B19" s="49"/>
      <c r="C19" s="50"/>
      <c r="D19" s="50"/>
      <c r="E19" s="49"/>
      <c r="F19" s="50"/>
      <c r="G19" s="50"/>
      <c r="H19" s="51"/>
      <c r="I19" s="52"/>
      <c r="J19" s="38"/>
      <c r="K19" s="38"/>
      <c r="L19" s="38"/>
      <c r="M19" s="38"/>
      <c r="N19" s="38"/>
      <c r="O19" s="38"/>
      <c r="P19" s="38"/>
      <c r="Q19" s="38"/>
    </row>
    <row r="20" spans="1:227" ht="18.75" thickBot="1" x14ac:dyDescent="0.25">
      <c r="A20" s="6" t="s">
        <v>6</v>
      </c>
      <c r="B20" s="7" t="s">
        <v>5</v>
      </c>
      <c r="C20" s="8" t="s">
        <v>3</v>
      </c>
      <c r="D20" s="92" t="s">
        <v>1</v>
      </c>
      <c r="E20" s="93"/>
      <c r="F20" s="92" t="s">
        <v>0</v>
      </c>
      <c r="G20" s="93"/>
      <c r="H20" s="94" t="s">
        <v>2</v>
      </c>
      <c r="I20" s="95"/>
      <c r="J20" s="14"/>
      <c r="K20" s="15"/>
      <c r="L20" s="15" t="s">
        <v>1</v>
      </c>
      <c r="M20" s="15"/>
      <c r="N20" s="14" t="s">
        <v>0</v>
      </c>
      <c r="O20" s="14"/>
      <c r="P20" s="14" t="s">
        <v>2</v>
      </c>
      <c r="Q20" s="14"/>
    </row>
    <row r="21" spans="1:227" ht="18.75" thickBot="1" x14ac:dyDescent="0.25">
      <c r="A21" s="64" t="s">
        <v>4</v>
      </c>
      <c r="B21" s="65"/>
      <c r="C21" s="10"/>
      <c r="D21" s="60" t="s">
        <v>13</v>
      </c>
      <c r="E21" s="10" t="s">
        <v>7</v>
      </c>
      <c r="F21" s="33" t="s">
        <v>13</v>
      </c>
      <c r="G21" s="10" t="s">
        <v>7</v>
      </c>
      <c r="H21" s="60" t="s">
        <v>8</v>
      </c>
      <c r="I21" s="10" t="s">
        <v>7</v>
      </c>
      <c r="J21" s="18"/>
      <c r="K21" s="18"/>
      <c r="L21" s="18"/>
      <c r="M21" s="18"/>
      <c r="N21" s="18"/>
      <c r="O21" s="18"/>
      <c r="P21" s="18"/>
      <c r="Q21" s="18"/>
    </row>
    <row r="22" spans="1:227" x14ac:dyDescent="0.25">
      <c r="A22" s="66">
        <v>238</v>
      </c>
      <c r="B22" s="63" t="s">
        <v>274</v>
      </c>
      <c r="C22" s="69" t="s">
        <v>47</v>
      </c>
      <c r="D22" s="53">
        <v>11.35</v>
      </c>
      <c r="E22" s="57">
        <f>VLOOKUP(D22,L$22:M$37,2,FALSE)</f>
        <v>1</v>
      </c>
      <c r="F22" s="53">
        <v>12.5</v>
      </c>
      <c r="G22" s="57">
        <f>VLOOKUP(F22,N$22:O$37,2,FALSE)</f>
        <v>3</v>
      </c>
      <c r="H22" s="53">
        <f>F22+D22</f>
        <v>23.85</v>
      </c>
      <c r="I22" s="32">
        <f>VLOOKUP(H22,P$22:Q$37,2,FALSE)</f>
        <v>2</v>
      </c>
      <c r="J22" s="23"/>
      <c r="K22" s="25">
        <v>1</v>
      </c>
      <c r="L22" s="34">
        <f>LARGE(D$22:D$37,$K22)</f>
        <v>11.35</v>
      </c>
      <c r="M22" s="34">
        <f>IF(L22=L21,M21,M21+1)</f>
        <v>1</v>
      </c>
      <c r="N22" s="34">
        <f>LARGE(F$22:F$37,$K22)</f>
        <v>12.7</v>
      </c>
      <c r="O22" s="34">
        <f>IF(N22=N21,O21,O21+1)</f>
        <v>1</v>
      </c>
      <c r="P22" s="34">
        <f>LARGE(H$22:H$37,$K22)</f>
        <v>23.9</v>
      </c>
      <c r="Q22" s="34">
        <f>IF(P22=P21,Q21,Q21+1)</f>
        <v>1</v>
      </c>
    </row>
    <row r="23" spans="1:227" x14ac:dyDescent="0.25">
      <c r="A23" s="66">
        <v>239</v>
      </c>
      <c r="B23" s="63" t="s">
        <v>275</v>
      </c>
      <c r="C23" s="69" t="s">
        <v>83</v>
      </c>
      <c r="D23" s="4">
        <v>9.6999999999999993</v>
      </c>
      <c r="E23" s="58">
        <f t="shared" ref="E23:E37" si="10">VLOOKUP(D23,L$22:M$37,2,FALSE)</f>
        <v>9</v>
      </c>
      <c r="F23" s="4">
        <v>12.3</v>
      </c>
      <c r="G23" s="58">
        <f t="shared" ref="G23:G37" si="11">VLOOKUP(F23,N$22:O$37,2,FALSE)</f>
        <v>5</v>
      </c>
      <c r="H23" s="4">
        <f t="shared" ref="H23:H37" si="12">F23+D23</f>
        <v>22</v>
      </c>
      <c r="I23" s="2">
        <f t="shared" ref="I23:I37" si="13">VLOOKUP(H23,P$22:Q$37,2,FALSE)</f>
        <v>10</v>
      </c>
      <c r="J23" s="23"/>
      <c r="K23" s="25">
        <v>2</v>
      </c>
      <c r="L23" s="34">
        <f t="shared" ref="L23:L37" si="14">LARGE(D$22:D$37,$K23)</f>
        <v>11.3</v>
      </c>
      <c r="M23" s="34">
        <f t="shared" ref="M23:M37" si="15">IF(L23=L22,M22,M22+1)</f>
        <v>2</v>
      </c>
      <c r="N23" s="34">
        <f t="shared" ref="N23:N37" si="16">LARGE(F$22:F$37,$K23)</f>
        <v>12.6</v>
      </c>
      <c r="O23" s="34">
        <f t="shared" ref="O23:O37" si="17">IF(N23=N22,O22,O22+1)</f>
        <v>2</v>
      </c>
      <c r="P23" s="34">
        <f t="shared" ref="P23:P37" si="18">LARGE(H$22:H$37,$K23)</f>
        <v>23.85</v>
      </c>
      <c r="Q23" s="34">
        <f t="shared" ref="Q23:Q37" si="19">IF(P23=P22,Q22,Q22+1)</f>
        <v>2</v>
      </c>
    </row>
    <row r="24" spans="1:227" x14ac:dyDescent="0.25">
      <c r="A24" s="66">
        <v>240</v>
      </c>
      <c r="B24" s="82" t="s">
        <v>276</v>
      </c>
      <c r="C24" s="83" t="s">
        <v>57</v>
      </c>
      <c r="D24" s="4">
        <v>9.1</v>
      </c>
      <c r="E24" s="58">
        <f t="shared" si="10"/>
        <v>12</v>
      </c>
      <c r="F24" s="4">
        <v>12.1</v>
      </c>
      <c r="G24" s="58">
        <f t="shared" si="11"/>
        <v>6</v>
      </c>
      <c r="H24" s="4">
        <f t="shared" si="12"/>
        <v>21.2</v>
      </c>
      <c r="I24" s="2">
        <f t="shared" si="13"/>
        <v>12</v>
      </c>
      <c r="J24" s="23"/>
      <c r="K24" s="25">
        <v>3</v>
      </c>
      <c r="L24" s="34">
        <f t="shared" si="14"/>
        <v>11.3</v>
      </c>
      <c r="M24" s="34">
        <f t="shared" si="15"/>
        <v>2</v>
      </c>
      <c r="N24" s="34">
        <f t="shared" si="16"/>
        <v>12.5</v>
      </c>
      <c r="O24" s="34">
        <f t="shared" si="17"/>
        <v>3</v>
      </c>
      <c r="P24" s="34">
        <f t="shared" si="18"/>
        <v>23.700000000000003</v>
      </c>
      <c r="Q24" s="34">
        <f t="shared" si="19"/>
        <v>3</v>
      </c>
    </row>
    <row r="25" spans="1:227" x14ac:dyDescent="0.25">
      <c r="A25" s="66">
        <v>241</v>
      </c>
      <c r="B25" s="82" t="s">
        <v>277</v>
      </c>
      <c r="C25" s="83" t="s">
        <v>12</v>
      </c>
      <c r="D25" s="4">
        <v>0</v>
      </c>
      <c r="E25" s="58">
        <f t="shared" si="10"/>
        <v>14</v>
      </c>
      <c r="F25" s="4">
        <v>0</v>
      </c>
      <c r="G25" s="58">
        <f t="shared" si="11"/>
        <v>7</v>
      </c>
      <c r="H25" s="4">
        <f t="shared" si="12"/>
        <v>0</v>
      </c>
      <c r="I25" s="2">
        <f t="shared" si="13"/>
        <v>14</v>
      </c>
      <c r="J25" s="23"/>
      <c r="K25" s="25">
        <v>4</v>
      </c>
      <c r="L25" s="34">
        <f t="shared" si="14"/>
        <v>11.2</v>
      </c>
      <c r="M25" s="34">
        <f t="shared" si="15"/>
        <v>3</v>
      </c>
      <c r="N25" s="34">
        <f t="shared" si="16"/>
        <v>12.5</v>
      </c>
      <c r="O25" s="34">
        <f t="shared" si="17"/>
        <v>3</v>
      </c>
      <c r="P25" s="34">
        <f t="shared" si="18"/>
        <v>23.700000000000003</v>
      </c>
      <c r="Q25" s="34">
        <f t="shared" si="19"/>
        <v>3</v>
      </c>
    </row>
    <row r="26" spans="1:227" x14ac:dyDescent="0.25">
      <c r="A26" s="66">
        <v>242</v>
      </c>
      <c r="B26" s="82" t="s">
        <v>278</v>
      </c>
      <c r="C26" s="83" t="s">
        <v>9</v>
      </c>
      <c r="D26" s="4">
        <v>10.45</v>
      </c>
      <c r="E26" s="58">
        <f t="shared" si="10"/>
        <v>7</v>
      </c>
      <c r="F26" s="4">
        <v>12.3</v>
      </c>
      <c r="G26" s="58">
        <f t="shared" si="11"/>
        <v>5</v>
      </c>
      <c r="H26" s="4">
        <f t="shared" si="12"/>
        <v>22.75</v>
      </c>
      <c r="I26" s="2">
        <f t="shared" si="13"/>
        <v>7</v>
      </c>
      <c r="J26" s="23"/>
      <c r="K26" s="25">
        <v>5</v>
      </c>
      <c r="L26" s="34">
        <f t="shared" si="14"/>
        <v>11.1</v>
      </c>
      <c r="M26" s="34">
        <f t="shared" si="15"/>
        <v>4</v>
      </c>
      <c r="N26" s="34">
        <f t="shared" si="16"/>
        <v>12.5</v>
      </c>
      <c r="O26" s="34">
        <f t="shared" si="17"/>
        <v>3</v>
      </c>
      <c r="P26" s="34">
        <f t="shared" si="18"/>
        <v>23.6</v>
      </c>
      <c r="Q26" s="34">
        <f t="shared" si="19"/>
        <v>4</v>
      </c>
    </row>
    <row r="27" spans="1:227" x14ac:dyDescent="0.25">
      <c r="A27" s="66">
        <v>243</v>
      </c>
      <c r="B27" s="82" t="s">
        <v>279</v>
      </c>
      <c r="C27" s="83" t="s">
        <v>9</v>
      </c>
      <c r="D27" s="4">
        <v>10.55</v>
      </c>
      <c r="E27" s="58">
        <f t="shared" si="10"/>
        <v>6</v>
      </c>
      <c r="F27" s="4">
        <v>12.5</v>
      </c>
      <c r="G27" s="58">
        <f t="shared" si="11"/>
        <v>3</v>
      </c>
      <c r="H27" s="4">
        <f t="shared" si="12"/>
        <v>23.05</v>
      </c>
      <c r="I27" s="2">
        <f t="shared" si="13"/>
        <v>6</v>
      </c>
      <c r="J27" s="23"/>
      <c r="K27" s="25">
        <v>6</v>
      </c>
      <c r="L27" s="34">
        <f t="shared" si="14"/>
        <v>10.9</v>
      </c>
      <c r="M27" s="34">
        <f t="shared" si="15"/>
        <v>5</v>
      </c>
      <c r="N27" s="34">
        <f t="shared" si="16"/>
        <v>12.5</v>
      </c>
      <c r="O27" s="34">
        <f t="shared" si="17"/>
        <v>3</v>
      </c>
      <c r="P27" s="34">
        <f t="shared" si="18"/>
        <v>23.5</v>
      </c>
      <c r="Q27" s="34">
        <f t="shared" si="19"/>
        <v>5</v>
      </c>
    </row>
    <row r="28" spans="1:227" x14ac:dyDescent="0.25">
      <c r="A28" s="66">
        <v>244</v>
      </c>
      <c r="B28" s="82" t="s">
        <v>280</v>
      </c>
      <c r="C28" s="83" t="s">
        <v>9</v>
      </c>
      <c r="D28" s="4">
        <v>9.8000000000000007</v>
      </c>
      <c r="E28" s="58">
        <f t="shared" si="10"/>
        <v>8</v>
      </c>
      <c r="F28" s="4">
        <v>12.4</v>
      </c>
      <c r="G28" s="58">
        <f t="shared" si="11"/>
        <v>4</v>
      </c>
      <c r="H28" s="4">
        <f t="shared" si="12"/>
        <v>22.200000000000003</v>
      </c>
      <c r="I28" s="2">
        <f t="shared" si="13"/>
        <v>8</v>
      </c>
      <c r="J28" s="23"/>
      <c r="K28" s="25">
        <v>7</v>
      </c>
      <c r="L28" s="34">
        <f t="shared" si="14"/>
        <v>10.55</v>
      </c>
      <c r="M28" s="34">
        <f t="shared" si="15"/>
        <v>6</v>
      </c>
      <c r="N28" s="34">
        <f t="shared" si="16"/>
        <v>12.4</v>
      </c>
      <c r="O28" s="34">
        <f t="shared" si="17"/>
        <v>4</v>
      </c>
      <c r="P28" s="34">
        <f t="shared" si="18"/>
        <v>23.05</v>
      </c>
      <c r="Q28" s="34">
        <f t="shared" si="19"/>
        <v>6</v>
      </c>
    </row>
    <row r="29" spans="1:227" x14ac:dyDescent="0.25">
      <c r="A29" s="66">
        <v>245</v>
      </c>
      <c r="B29" s="82" t="s">
        <v>281</v>
      </c>
      <c r="C29" s="83" t="s">
        <v>9</v>
      </c>
      <c r="D29" s="4">
        <v>11.3</v>
      </c>
      <c r="E29" s="58">
        <f t="shared" si="10"/>
        <v>2</v>
      </c>
      <c r="F29" s="4">
        <v>12.4</v>
      </c>
      <c r="G29" s="58">
        <f t="shared" si="11"/>
        <v>4</v>
      </c>
      <c r="H29" s="4">
        <f t="shared" si="12"/>
        <v>23.700000000000003</v>
      </c>
      <c r="I29" s="2">
        <f t="shared" si="13"/>
        <v>3</v>
      </c>
      <c r="J29" s="23"/>
      <c r="K29" s="25">
        <v>8</v>
      </c>
      <c r="L29" s="34">
        <f t="shared" si="14"/>
        <v>10.45</v>
      </c>
      <c r="M29" s="34">
        <f t="shared" si="15"/>
        <v>7</v>
      </c>
      <c r="N29" s="34">
        <f t="shared" si="16"/>
        <v>12.4</v>
      </c>
      <c r="O29" s="34">
        <f t="shared" si="17"/>
        <v>4</v>
      </c>
      <c r="P29" s="34">
        <f t="shared" si="18"/>
        <v>22.75</v>
      </c>
      <c r="Q29" s="34">
        <f t="shared" si="19"/>
        <v>7</v>
      </c>
    </row>
    <row r="30" spans="1:227" x14ac:dyDescent="0.25">
      <c r="A30" s="66">
        <v>246</v>
      </c>
      <c r="B30" s="82" t="s">
        <v>282</v>
      </c>
      <c r="C30" s="83" t="s">
        <v>9</v>
      </c>
      <c r="D30" s="4">
        <v>9.15</v>
      </c>
      <c r="E30" s="58">
        <f t="shared" si="10"/>
        <v>11</v>
      </c>
      <c r="F30" s="4">
        <v>12.1</v>
      </c>
      <c r="G30" s="58">
        <f t="shared" si="11"/>
        <v>6</v>
      </c>
      <c r="H30" s="4">
        <f t="shared" si="12"/>
        <v>21.25</v>
      </c>
      <c r="I30" s="2">
        <f t="shared" si="13"/>
        <v>11</v>
      </c>
      <c r="J30" s="23"/>
      <c r="K30" s="25">
        <v>9</v>
      </c>
      <c r="L30" s="34">
        <f t="shared" si="14"/>
        <v>9.8000000000000007</v>
      </c>
      <c r="M30" s="34">
        <f t="shared" si="15"/>
        <v>8</v>
      </c>
      <c r="N30" s="34">
        <f t="shared" si="16"/>
        <v>12.4</v>
      </c>
      <c r="O30" s="34">
        <f t="shared" si="17"/>
        <v>4</v>
      </c>
      <c r="P30" s="34">
        <f t="shared" si="18"/>
        <v>22.200000000000003</v>
      </c>
      <c r="Q30" s="34">
        <f t="shared" si="19"/>
        <v>8</v>
      </c>
    </row>
    <row r="31" spans="1:227" x14ac:dyDescent="0.25">
      <c r="A31" s="66">
        <v>247</v>
      </c>
      <c r="B31" s="63" t="s">
        <v>283</v>
      </c>
      <c r="C31" s="69" t="s">
        <v>9</v>
      </c>
      <c r="D31" s="4">
        <v>0</v>
      </c>
      <c r="E31" s="58">
        <f t="shared" si="10"/>
        <v>14</v>
      </c>
      <c r="F31" s="4">
        <v>0</v>
      </c>
      <c r="G31" s="58">
        <f t="shared" si="11"/>
        <v>7</v>
      </c>
      <c r="H31" s="4">
        <f t="shared" si="12"/>
        <v>0</v>
      </c>
      <c r="I31" s="2">
        <f t="shared" si="13"/>
        <v>14</v>
      </c>
      <c r="J31" s="23"/>
      <c r="K31" s="25">
        <v>10</v>
      </c>
      <c r="L31" s="34">
        <f t="shared" si="14"/>
        <v>9.6999999999999993</v>
      </c>
      <c r="M31" s="34">
        <f t="shared" si="15"/>
        <v>9</v>
      </c>
      <c r="N31" s="34">
        <f t="shared" si="16"/>
        <v>12.3</v>
      </c>
      <c r="O31" s="34">
        <f t="shared" si="17"/>
        <v>5</v>
      </c>
      <c r="P31" s="34">
        <f t="shared" si="18"/>
        <v>22.1</v>
      </c>
      <c r="Q31" s="34">
        <f t="shared" si="19"/>
        <v>9</v>
      </c>
    </row>
    <row r="32" spans="1:227" x14ac:dyDescent="0.25">
      <c r="A32" s="66">
        <v>248</v>
      </c>
      <c r="B32" s="63" t="s">
        <v>284</v>
      </c>
      <c r="C32" s="69" t="s">
        <v>11</v>
      </c>
      <c r="D32" s="4">
        <v>9.6</v>
      </c>
      <c r="E32" s="58">
        <f t="shared" si="10"/>
        <v>10</v>
      </c>
      <c r="F32" s="4">
        <v>12.5</v>
      </c>
      <c r="G32" s="58">
        <f t="shared" si="11"/>
        <v>3</v>
      </c>
      <c r="H32" s="4">
        <f t="shared" si="12"/>
        <v>22.1</v>
      </c>
      <c r="I32" s="2">
        <f t="shared" si="13"/>
        <v>9</v>
      </c>
      <c r="J32" s="23"/>
      <c r="K32" s="25">
        <v>11</v>
      </c>
      <c r="L32" s="34">
        <f t="shared" si="14"/>
        <v>9.6</v>
      </c>
      <c r="M32" s="34">
        <f t="shared" si="15"/>
        <v>10</v>
      </c>
      <c r="N32" s="34">
        <f t="shared" si="16"/>
        <v>12.3</v>
      </c>
      <c r="O32" s="34">
        <f t="shared" si="17"/>
        <v>5</v>
      </c>
      <c r="P32" s="34">
        <f t="shared" si="18"/>
        <v>22</v>
      </c>
      <c r="Q32" s="34">
        <f t="shared" si="19"/>
        <v>10</v>
      </c>
    </row>
    <row r="33" spans="1:17" x14ac:dyDescent="0.25">
      <c r="A33" s="66">
        <v>249</v>
      </c>
      <c r="B33" s="63" t="s">
        <v>285</v>
      </c>
      <c r="C33" s="69" t="s">
        <v>11</v>
      </c>
      <c r="D33" s="4">
        <v>10.9</v>
      </c>
      <c r="E33" s="58">
        <f t="shared" si="10"/>
        <v>5</v>
      </c>
      <c r="F33" s="4">
        <v>12.6</v>
      </c>
      <c r="G33" s="58">
        <f t="shared" si="11"/>
        <v>2</v>
      </c>
      <c r="H33" s="4">
        <f t="shared" si="12"/>
        <v>23.5</v>
      </c>
      <c r="I33" s="2">
        <f t="shared" si="13"/>
        <v>5</v>
      </c>
      <c r="J33" s="23"/>
      <c r="K33" s="25">
        <v>12</v>
      </c>
      <c r="L33" s="34">
        <f t="shared" si="14"/>
        <v>9.15</v>
      </c>
      <c r="M33" s="34">
        <f t="shared" si="15"/>
        <v>11</v>
      </c>
      <c r="N33" s="34">
        <f t="shared" si="16"/>
        <v>12.3</v>
      </c>
      <c r="O33" s="34">
        <f t="shared" si="17"/>
        <v>5</v>
      </c>
      <c r="P33" s="34">
        <f t="shared" si="18"/>
        <v>21.25</v>
      </c>
      <c r="Q33" s="34">
        <f t="shared" si="19"/>
        <v>11</v>
      </c>
    </row>
    <row r="34" spans="1:17" x14ac:dyDescent="0.25">
      <c r="A34" s="66">
        <v>250</v>
      </c>
      <c r="B34" s="63" t="s">
        <v>286</v>
      </c>
      <c r="C34" s="69" t="s">
        <v>11</v>
      </c>
      <c r="D34" s="4">
        <v>11.1</v>
      </c>
      <c r="E34" s="58">
        <f t="shared" si="10"/>
        <v>4</v>
      </c>
      <c r="F34" s="4">
        <v>12.5</v>
      </c>
      <c r="G34" s="58">
        <f t="shared" si="11"/>
        <v>3</v>
      </c>
      <c r="H34" s="4">
        <f t="shared" si="12"/>
        <v>23.6</v>
      </c>
      <c r="I34" s="2">
        <f t="shared" si="13"/>
        <v>4</v>
      </c>
      <c r="J34" s="23"/>
      <c r="K34" s="25">
        <v>13</v>
      </c>
      <c r="L34" s="34">
        <f t="shared" si="14"/>
        <v>9.1</v>
      </c>
      <c r="M34" s="34">
        <f t="shared" si="15"/>
        <v>12</v>
      </c>
      <c r="N34" s="34">
        <f t="shared" si="16"/>
        <v>12.1</v>
      </c>
      <c r="O34" s="34">
        <f t="shared" si="17"/>
        <v>6</v>
      </c>
      <c r="P34" s="34">
        <f t="shared" si="18"/>
        <v>21.2</v>
      </c>
      <c r="Q34" s="34">
        <f t="shared" si="19"/>
        <v>12</v>
      </c>
    </row>
    <row r="35" spans="1:17" x14ac:dyDescent="0.25">
      <c r="A35" s="66">
        <v>251</v>
      </c>
      <c r="B35" s="63" t="s">
        <v>287</v>
      </c>
      <c r="C35" s="69" t="s">
        <v>11</v>
      </c>
      <c r="D35" s="4">
        <v>8.8000000000000007</v>
      </c>
      <c r="E35" s="58">
        <f t="shared" si="10"/>
        <v>13</v>
      </c>
      <c r="F35" s="4">
        <v>12.3</v>
      </c>
      <c r="G35" s="58">
        <f t="shared" si="11"/>
        <v>5</v>
      </c>
      <c r="H35" s="4">
        <f t="shared" si="12"/>
        <v>21.1</v>
      </c>
      <c r="I35" s="2">
        <f t="shared" si="13"/>
        <v>13</v>
      </c>
      <c r="J35" s="23"/>
      <c r="K35" s="25">
        <v>14</v>
      </c>
      <c r="L35" s="34">
        <f t="shared" si="14"/>
        <v>8.8000000000000007</v>
      </c>
      <c r="M35" s="34">
        <f t="shared" si="15"/>
        <v>13</v>
      </c>
      <c r="N35" s="34">
        <f t="shared" si="16"/>
        <v>12.1</v>
      </c>
      <c r="O35" s="34">
        <f t="shared" si="17"/>
        <v>6</v>
      </c>
      <c r="P35" s="34">
        <f t="shared" si="18"/>
        <v>21.1</v>
      </c>
      <c r="Q35" s="34">
        <f t="shared" si="19"/>
        <v>13</v>
      </c>
    </row>
    <row r="36" spans="1:17" x14ac:dyDescent="0.25">
      <c r="A36" s="66">
        <v>252</v>
      </c>
      <c r="B36" s="63" t="s">
        <v>288</v>
      </c>
      <c r="C36" s="69" t="s">
        <v>11</v>
      </c>
      <c r="D36" s="4">
        <v>11.3</v>
      </c>
      <c r="E36" s="58">
        <f t="shared" si="10"/>
        <v>2</v>
      </c>
      <c r="F36" s="4">
        <v>12.4</v>
      </c>
      <c r="G36" s="58">
        <f t="shared" si="11"/>
        <v>4</v>
      </c>
      <c r="H36" s="4">
        <f t="shared" si="12"/>
        <v>23.700000000000003</v>
      </c>
      <c r="I36" s="2">
        <f t="shared" si="13"/>
        <v>3</v>
      </c>
      <c r="J36" s="23"/>
      <c r="K36" s="25">
        <v>15</v>
      </c>
      <c r="L36" s="34">
        <f t="shared" si="14"/>
        <v>0</v>
      </c>
      <c r="M36" s="34">
        <f t="shared" si="15"/>
        <v>14</v>
      </c>
      <c r="N36" s="34">
        <f t="shared" si="16"/>
        <v>0</v>
      </c>
      <c r="O36" s="34">
        <f t="shared" si="17"/>
        <v>7</v>
      </c>
      <c r="P36" s="34">
        <f t="shared" si="18"/>
        <v>0</v>
      </c>
      <c r="Q36" s="34">
        <f t="shared" si="19"/>
        <v>14</v>
      </c>
    </row>
    <row r="37" spans="1:17" ht="18.75" thickBot="1" x14ac:dyDescent="0.3">
      <c r="A37" s="67">
        <v>253</v>
      </c>
      <c r="B37" s="68" t="s">
        <v>289</v>
      </c>
      <c r="C37" s="70" t="s">
        <v>11</v>
      </c>
      <c r="D37" s="5">
        <v>11.2</v>
      </c>
      <c r="E37" s="59">
        <f t="shared" si="10"/>
        <v>3</v>
      </c>
      <c r="F37" s="5">
        <v>12.7</v>
      </c>
      <c r="G37" s="59">
        <f t="shared" si="11"/>
        <v>1</v>
      </c>
      <c r="H37" s="5">
        <f t="shared" si="12"/>
        <v>23.9</v>
      </c>
      <c r="I37" s="3">
        <f t="shared" si="13"/>
        <v>1</v>
      </c>
      <c r="J37" s="23"/>
      <c r="K37" s="25">
        <v>16</v>
      </c>
      <c r="L37" s="34">
        <f t="shared" si="14"/>
        <v>0</v>
      </c>
      <c r="M37" s="34">
        <f t="shared" si="15"/>
        <v>14</v>
      </c>
      <c r="N37" s="34">
        <f t="shared" si="16"/>
        <v>0</v>
      </c>
      <c r="O37" s="34">
        <f t="shared" si="17"/>
        <v>7</v>
      </c>
      <c r="P37" s="34">
        <f t="shared" si="18"/>
        <v>0</v>
      </c>
      <c r="Q37" s="34">
        <f t="shared" si="19"/>
        <v>14</v>
      </c>
    </row>
  </sheetData>
  <mergeCells count="6">
    <mergeCell ref="D2:E2"/>
    <mergeCell ref="F2:G2"/>
    <mergeCell ref="H2:I2"/>
    <mergeCell ref="D20:E20"/>
    <mergeCell ref="F20:G20"/>
    <mergeCell ref="H20:I20"/>
  </mergeCells>
  <conditionalFormatting sqref="D3:I17 D21:I37">
    <cfRule type="cellIs" dxfId="2" priority="4" stopIfTrue="1" operator="equal">
      <formula>1</formula>
    </cfRule>
    <cfRule type="cellIs" dxfId="1" priority="5" stopIfTrue="1" operator="equal">
      <formula>2</formula>
    </cfRule>
    <cfRule type="cellIs" dxfId="0" priority="6" stopIfTrue="1" operator="equal">
      <formula>3</formula>
    </cfRule>
  </conditionalFormatting>
  <pageMargins left="0.7" right="0.7" top="0.91666666666666663" bottom="0.75" header="0.3" footer="0.3"/>
  <pageSetup paperSize="9" scale="59" orientation="portrait" horizontalDpi="4294967293" verticalDpi="0" r:id="rId1"/>
  <headerFooter>
    <oddHeader>&amp;C&amp;"-,Regular"&amp;20FRANK WILLIAMS COMPETITION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ROUND 1</vt:lpstr>
      <vt:lpstr>ROUND 2</vt:lpstr>
      <vt:lpstr>ROUND 3</vt:lpstr>
      <vt:lpstr>ROUND 4</vt:lpstr>
      <vt:lpstr>ROUND 5</vt:lpstr>
      <vt:lpstr>ROUND 6</vt:lpstr>
      <vt:lpstr>ROUND 7</vt:lpstr>
      <vt:lpstr>ROUND 8</vt:lpstr>
      <vt:lpstr>'ROUND 1'!Print_Area</vt:lpstr>
      <vt:lpstr>'ROUND 2'!Print_Area</vt:lpstr>
      <vt:lpstr>'ROUND 3'!Print_Area</vt:lpstr>
      <vt:lpstr>'ROUND 4'!Print_Area</vt:lpstr>
      <vt:lpstr>'ROUND 5'!Print_Area</vt:lpstr>
      <vt:lpstr>'ROUND 6'!Print_Area</vt:lpstr>
      <vt:lpstr>'ROUND 7'!Print_Area</vt:lpstr>
      <vt:lpstr>'ROUND 8'!Print_Area</vt:lpstr>
    </vt:vector>
  </TitlesOfParts>
  <Company>Alexanra Park Infants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Johnson</dc:creator>
  <cp:lastModifiedBy>Mike Healy</cp:lastModifiedBy>
  <cp:lastPrinted>2018-06-30T08:26:00Z</cp:lastPrinted>
  <dcterms:created xsi:type="dcterms:W3CDTF">2003-03-27T19:43:42Z</dcterms:created>
  <dcterms:modified xsi:type="dcterms:W3CDTF">2018-07-01T14:49:38Z</dcterms:modified>
</cp:coreProperties>
</file>