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ke\Desktop\"/>
    </mc:Choice>
  </mc:AlternateContent>
  <bookViews>
    <workbookView xWindow="0" yWindow="0" windowWidth="20490" windowHeight="7530" tabRatio="920"/>
  </bookViews>
  <sheets>
    <sheet name="ROUND 1 SAT" sheetId="17" r:id="rId1"/>
    <sheet name="ROUND 2 SAT" sheetId="33" r:id="rId2"/>
    <sheet name="ROUND 3 SAT" sheetId="25" r:id="rId3"/>
    <sheet name="ROUND 4 SAT" sheetId="19" r:id="rId4"/>
    <sheet name="ROUND 5 SUN" sheetId="27" r:id="rId5"/>
    <sheet name="ROUND 6 SUN" sheetId="30" r:id="rId6"/>
    <sheet name="ROUND 7 SUN" sheetId="32" r:id="rId7"/>
    <sheet name="ROUND 8 SUN" sheetId="31" r:id="rId8"/>
  </sheets>
  <definedNames>
    <definedName name="_xlnm.Print_Area" localSheetId="0">'ROUND 1 SAT'!$A$1:$I$37</definedName>
    <definedName name="_xlnm.Print_Area" localSheetId="2">'ROUND 3 SAT'!$A$1:$I$47</definedName>
    <definedName name="_xlnm.Print_Area" localSheetId="3">'ROUND 4 SAT'!$A$1:$I$40</definedName>
    <definedName name="_xlnm.Print_Area" localSheetId="4">'ROUND 5 SUN'!$A$1:$I$45</definedName>
    <definedName name="_xlnm.Print_Area" localSheetId="5">'ROUND 6 SUN'!$A$1:$I$37</definedName>
  </definedNames>
  <calcPr calcId="171027"/>
</workbook>
</file>

<file path=xl/calcChain.xml><?xml version="1.0" encoding="utf-8"?>
<calcChain xmlns="http://schemas.openxmlformats.org/spreadsheetml/2006/main">
  <c r="N42" i="33" l="1"/>
  <c r="L42" i="33"/>
  <c r="H42" i="33"/>
  <c r="N41" i="33"/>
  <c r="L41" i="33"/>
  <c r="H41" i="33"/>
  <c r="N40" i="33"/>
  <c r="L40" i="33"/>
  <c r="H40" i="33"/>
  <c r="N39" i="33"/>
  <c r="L39" i="33"/>
  <c r="H39" i="33"/>
  <c r="N38" i="33"/>
  <c r="L38" i="33"/>
  <c r="H38" i="33"/>
  <c r="N37" i="33"/>
  <c r="L37" i="33"/>
  <c r="H37" i="33"/>
  <c r="N36" i="33"/>
  <c r="L36" i="33"/>
  <c r="H36" i="33"/>
  <c r="N35" i="33"/>
  <c r="L35" i="33"/>
  <c r="H35" i="33"/>
  <c r="N34" i="33"/>
  <c r="L34" i="33"/>
  <c r="H34" i="33"/>
  <c r="N33" i="33"/>
  <c r="L33" i="33"/>
  <c r="H33" i="33"/>
  <c r="N32" i="33"/>
  <c r="L32" i="33"/>
  <c r="H32" i="33"/>
  <c r="N31" i="33"/>
  <c r="L31" i="33"/>
  <c r="H31" i="33"/>
  <c r="N30" i="33"/>
  <c r="L30" i="33"/>
  <c r="H30" i="33"/>
  <c r="N29" i="33"/>
  <c r="L29" i="33"/>
  <c r="H29" i="33"/>
  <c r="N28" i="33"/>
  <c r="L28" i="33"/>
  <c r="H28" i="33"/>
  <c r="N27" i="33"/>
  <c r="L27" i="33"/>
  <c r="H27" i="33"/>
  <c r="P39" i="33" s="1"/>
  <c r="N26" i="33"/>
  <c r="L26" i="33"/>
  <c r="H26" i="33"/>
  <c r="N25" i="33"/>
  <c r="L25" i="33"/>
  <c r="H25" i="33"/>
  <c r="P24" i="33"/>
  <c r="Q24" i="33" s="1"/>
  <c r="N24" i="33"/>
  <c r="L24" i="33"/>
  <c r="H24" i="33"/>
  <c r="N18" i="33"/>
  <c r="L18" i="33"/>
  <c r="H18" i="33"/>
  <c r="N17" i="33"/>
  <c r="L17" i="33"/>
  <c r="H17" i="33"/>
  <c r="N16" i="33"/>
  <c r="L16" i="33"/>
  <c r="H16" i="33"/>
  <c r="N15" i="33"/>
  <c r="L15" i="33"/>
  <c r="H15" i="33"/>
  <c r="N14" i="33"/>
  <c r="L14" i="33"/>
  <c r="H14" i="33"/>
  <c r="N13" i="33"/>
  <c r="L13" i="33"/>
  <c r="H13" i="33"/>
  <c r="N12" i="33"/>
  <c r="L12" i="33"/>
  <c r="H12" i="33"/>
  <c r="N11" i="33"/>
  <c r="L11" i="33"/>
  <c r="H11" i="33"/>
  <c r="E11" i="33"/>
  <c r="N10" i="33"/>
  <c r="L10" i="33"/>
  <c r="H10" i="33"/>
  <c r="N9" i="33"/>
  <c r="L9" i="33"/>
  <c r="H9" i="33"/>
  <c r="N8" i="33"/>
  <c r="L8" i="33"/>
  <c r="H8" i="33"/>
  <c r="N7" i="33"/>
  <c r="L7" i="33"/>
  <c r="H7" i="33"/>
  <c r="N6" i="33"/>
  <c r="L6" i="33"/>
  <c r="H6" i="33"/>
  <c r="N5" i="33"/>
  <c r="L5" i="33"/>
  <c r="M5" i="33" s="1"/>
  <c r="H5" i="33"/>
  <c r="O4" i="33"/>
  <c r="N4" i="33"/>
  <c r="L4" i="33"/>
  <c r="M4" i="33" s="1"/>
  <c r="H4" i="33"/>
  <c r="P18" i="33" s="1"/>
  <c r="N36" i="32"/>
  <c r="L36" i="32"/>
  <c r="H36" i="32"/>
  <c r="N35" i="32"/>
  <c r="L35" i="32"/>
  <c r="H35" i="32"/>
  <c r="N34" i="32"/>
  <c r="L34" i="32"/>
  <c r="H34" i="32"/>
  <c r="N33" i="32"/>
  <c r="L33" i="32"/>
  <c r="H33" i="32"/>
  <c r="N32" i="32"/>
  <c r="L32" i="32"/>
  <c r="H32" i="32"/>
  <c r="N31" i="32"/>
  <c r="L31" i="32"/>
  <c r="H31" i="32"/>
  <c r="N30" i="32"/>
  <c r="L30" i="32"/>
  <c r="H30" i="32"/>
  <c r="P33" i="32" s="1"/>
  <c r="N29" i="32"/>
  <c r="L29" i="32"/>
  <c r="H29" i="32"/>
  <c r="N28" i="32"/>
  <c r="L28" i="32"/>
  <c r="H28" i="32"/>
  <c r="N27" i="32"/>
  <c r="L27" i="32"/>
  <c r="H27" i="32"/>
  <c r="N26" i="32"/>
  <c r="L26" i="32"/>
  <c r="H26" i="32"/>
  <c r="P25" i="32"/>
  <c r="N25" i="32"/>
  <c r="L25" i="32"/>
  <c r="H25" i="32"/>
  <c r="N24" i="32"/>
  <c r="L24" i="32"/>
  <c r="M24" i="32" s="1"/>
  <c r="M25" i="32" s="1"/>
  <c r="H24" i="32"/>
  <c r="N18" i="32"/>
  <c r="L18" i="32"/>
  <c r="H18" i="32"/>
  <c r="N17" i="32"/>
  <c r="L17" i="32"/>
  <c r="H17" i="32"/>
  <c r="N16" i="32"/>
  <c r="L16" i="32"/>
  <c r="H16" i="32"/>
  <c r="N15" i="32"/>
  <c r="L15" i="32"/>
  <c r="H15" i="32"/>
  <c r="N14" i="32"/>
  <c r="L14" i="32"/>
  <c r="H14" i="32"/>
  <c r="N13" i="32"/>
  <c r="L13" i="32"/>
  <c r="H13" i="32"/>
  <c r="N12" i="32"/>
  <c r="L12" i="32"/>
  <c r="H12" i="32"/>
  <c r="N11" i="32"/>
  <c r="L11" i="32"/>
  <c r="H11" i="32"/>
  <c r="N10" i="32"/>
  <c r="L10" i="32"/>
  <c r="H10" i="32"/>
  <c r="N9" i="32"/>
  <c r="L9" i="32"/>
  <c r="H9" i="32"/>
  <c r="N8" i="32"/>
  <c r="L8" i="32"/>
  <c r="H8" i="32"/>
  <c r="N7" i="32"/>
  <c r="L7" i="32"/>
  <c r="H7" i="32"/>
  <c r="P10" i="32" s="1"/>
  <c r="N6" i="32"/>
  <c r="M6" i="32"/>
  <c r="L6" i="32"/>
  <c r="H6" i="32"/>
  <c r="N5" i="32"/>
  <c r="L5" i="32"/>
  <c r="M5" i="32" s="1"/>
  <c r="H5" i="32"/>
  <c r="P18" i="32" s="1"/>
  <c r="N4" i="32"/>
  <c r="M4" i="32"/>
  <c r="L4" i="32"/>
  <c r="H4" i="32"/>
  <c r="N64" i="31"/>
  <c r="L64" i="31"/>
  <c r="H64" i="31"/>
  <c r="N63" i="31"/>
  <c r="L63" i="31"/>
  <c r="H63" i="31"/>
  <c r="N62" i="31"/>
  <c r="L62" i="31"/>
  <c r="H62" i="31"/>
  <c r="P61" i="31"/>
  <c r="N61" i="31"/>
  <c r="L61" i="31"/>
  <c r="H61" i="31"/>
  <c r="N60" i="31"/>
  <c r="L60" i="31"/>
  <c r="H60" i="31"/>
  <c r="P59" i="31" s="1"/>
  <c r="Q59" i="31"/>
  <c r="I64" i="31" s="1"/>
  <c r="N59" i="31"/>
  <c r="L59" i="31"/>
  <c r="H59" i="31"/>
  <c r="O53" i="31"/>
  <c r="N53" i="31"/>
  <c r="L53" i="31"/>
  <c r="H53" i="31"/>
  <c r="N52" i="31"/>
  <c r="L52" i="31"/>
  <c r="H52" i="31"/>
  <c r="N51" i="31"/>
  <c r="L51" i="31"/>
  <c r="H51" i="31"/>
  <c r="N50" i="31"/>
  <c r="L50" i="31"/>
  <c r="H50" i="31"/>
  <c r="N49" i="31"/>
  <c r="L49" i="31"/>
  <c r="H49" i="31"/>
  <c r="N48" i="31"/>
  <c r="M48" i="31"/>
  <c r="L48" i="31"/>
  <c r="H48" i="31"/>
  <c r="N42" i="31"/>
  <c r="L42" i="31"/>
  <c r="H42" i="31"/>
  <c r="N41" i="31"/>
  <c r="L41" i="31"/>
  <c r="M41" i="31" s="1"/>
  <c r="H41" i="31"/>
  <c r="P40" i="31"/>
  <c r="O40" i="31"/>
  <c r="N40" i="31"/>
  <c r="L40" i="31"/>
  <c r="M40" i="31" s="1"/>
  <c r="H40" i="31"/>
  <c r="P42" i="31" s="1"/>
  <c r="P34" i="31"/>
  <c r="N34" i="31"/>
  <c r="L34" i="31"/>
  <c r="H34" i="31"/>
  <c r="N33" i="31"/>
  <c r="L33" i="31"/>
  <c r="H33" i="31"/>
  <c r="N32" i="31"/>
  <c r="L32" i="31"/>
  <c r="H32" i="31"/>
  <c r="N31" i="31"/>
  <c r="L31" i="31"/>
  <c r="H31" i="31"/>
  <c r="N30" i="31"/>
  <c r="L30" i="31"/>
  <c r="H30" i="31"/>
  <c r="N29" i="31"/>
  <c r="L29" i="31"/>
  <c r="H29" i="31"/>
  <c r="N28" i="31"/>
  <c r="L28" i="31"/>
  <c r="H28" i="31"/>
  <c r="P31" i="31" s="1"/>
  <c r="N22" i="31"/>
  <c r="L22" i="31"/>
  <c r="H22" i="31"/>
  <c r="P21" i="31"/>
  <c r="N21" i="31"/>
  <c r="L21" i="31"/>
  <c r="H21" i="31"/>
  <c r="N20" i="31"/>
  <c r="L20" i="31"/>
  <c r="H20" i="31"/>
  <c r="N19" i="31"/>
  <c r="L19" i="31"/>
  <c r="H19" i="31"/>
  <c r="N18" i="31"/>
  <c r="L18" i="31"/>
  <c r="M18" i="31" s="1"/>
  <c r="H18" i="31"/>
  <c r="N12" i="31"/>
  <c r="L12" i="31"/>
  <c r="H12" i="31"/>
  <c r="N11" i="31"/>
  <c r="L11" i="31"/>
  <c r="H11" i="31"/>
  <c r="N10" i="31"/>
  <c r="L10" i="31"/>
  <c r="H10" i="31"/>
  <c r="N9" i="31"/>
  <c r="L9" i="31"/>
  <c r="H9" i="31"/>
  <c r="N8" i="31"/>
  <c r="L8" i="31"/>
  <c r="H8" i="31"/>
  <c r="N7" i="31"/>
  <c r="L7" i="31"/>
  <c r="H7" i="31"/>
  <c r="N6" i="31"/>
  <c r="L6" i="31"/>
  <c r="H6" i="31"/>
  <c r="P5" i="31"/>
  <c r="N5" i="31"/>
  <c r="L5" i="31"/>
  <c r="H5" i="31"/>
  <c r="N4" i="31"/>
  <c r="M4" i="31"/>
  <c r="L4" i="31"/>
  <c r="H4" i="31"/>
  <c r="P9" i="31" s="1"/>
  <c r="L29" i="25"/>
  <c r="M29" i="25" s="1"/>
  <c r="N29" i="25"/>
  <c r="O29" i="25" s="1"/>
  <c r="L30" i="25"/>
  <c r="N30" i="25"/>
  <c r="L31" i="25"/>
  <c r="N31" i="25"/>
  <c r="L32" i="25"/>
  <c r="N32" i="25"/>
  <c r="L33" i="25"/>
  <c r="N33" i="25"/>
  <c r="L34" i="25"/>
  <c r="N34" i="25"/>
  <c r="L35" i="25"/>
  <c r="N35" i="25"/>
  <c r="L36" i="25"/>
  <c r="N36" i="25"/>
  <c r="L37" i="25"/>
  <c r="N37" i="25"/>
  <c r="L38" i="25"/>
  <c r="N38" i="25"/>
  <c r="L39" i="25"/>
  <c r="N39" i="25"/>
  <c r="L40" i="25"/>
  <c r="N40" i="25"/>
  <c r="P11" i="33" l="1"/>
  <c r="P28" i="33"/>
  <c r="P41" i="33"/>
  <c r="P4" i="33"/>
  <c r="Q4" i="33" s="1"/>
  <c r="O5" i="33"/>
  <c r="M6" i="33"/>
  <c r="P8" i="33"/>
  <c r="I11" i="33"/>
  <c r="P12" i="33"/>
  <c r="P16" i="33"/>
  <c r="P42" i="33"/>
  <c r="P40" i="33"/>
  <c r="P38" i="33"/>
  <c r="P36" i="33"/>
  <c r="P25" i="33"/>
  <c r="Q25" i="33" s="1"/>
  <c r="P29" i="33"/>
  <c r="P33" i="33"/>
  <c r="I41" i="33"/>
  <c r="P32" i="33"/>
  <c r="P37" i="33"/>
  <c r="E5" i="33"/>
  <c r="P5" i="33"/>
  <c r="Q5" i="33" s="1"/>
  <c r="O6" i="33"/>
  <c r="M7" i="33"/>
  <c r="E9" i="33"/>
  <c r="P9" i="33"/>
  <c r="P13" i="33"/>
  <c r="P17" i="33"/>
  <c r="M24" i="33"/>
  <c r="E30" i="33" s="1"/>
  <c r="P26" i="33"/>
  <c r="Q26" i="33" s="1"/>
  <c r="P30" i="33"/>
  <c r="P34" i="33"/>
  <c r="P7" i="33"/>
  <c r="P15" i="33"/>
  <c r="E4" i="33"/>
  <c r="G11" i="33"/>
  <c r="G9" i="33"/>
  <c r="G14" i="33"/>
  <c r="G4" i="33"/>
  <c r="I5" i="33"/>
  <c r="P6" i="33"/>
  <c r="Q6" i="33" s="1"/>
  <c r="O7" i="33"/>
  <c r="O8" i="33" s="1"/>
  <c r="M8" i="33"/>
  <c r="M9" i="33" s="1"/>
  <c r="I9" i="33"/>
  <c r="E10" i="33"/>
  <c r="P10" i="33"/>
  <c r="P14" i="33"/>
  <c r="O24" i="33"/>
  <c r="O25" i="33" s="1"/>
  <c r="M25" i="33"/>
  <c r="M26" i="33" s="1"/>
  <c r="P27" i="33"/>
  <c r="Q27" i="33" s="1"/>
  <c r="I30" i="33"/>
  <c r="P31" i="33"/>
  <c r="P35" i="33"/>
  <c r="P12" i="32"/>
  <c r="P35" i="32"/>
  <c r="E9" i="32"/>
  <c r="P6" i="32"/>
  <c r="M7" i="32"/>
  <c r="M8" i="32" s="1"/>
  <c r="E10" i="32"/>
  <c r="P14" i="32"/>
  <c r="E18" i="32"/>
  <c r="P26" i="32"/>
  <c r="P36" i="32"/>
  <c r="P34" i="32"/>
  <c r="P32" i="32"/>
  <c r="P30" i="32"/>
  <c r="P28" i="32"/>
  <c r="P24" i="32"/>
  <c r="O24" i="32"/>
  <c r="P27" i="32"/>
  <c r="E31" i="32"/>
  <c r="G17" i="32"/>
  <c r="P4" i="32"/>
  <c r="O6" i="32"/>
  <c r="G32" i="32"/>
  <c r="M26" i="32"/>
  <c r="P8" i="32"/>
  <c r="E12" i="32"/>
  <c r="P16" i="32"/>
  <c r="P29" i="32"/>
  <c r="O25" i="32"/>
  <c r="O26" i="32" s="1"/>
  <c r="G35" i="32" s="1"/>
  <c r="P31" i="32"/>
  <c r="P5" i="32"/>
  <c r="P15" i="32"/>
  <c r="E36" i="32"/>
  <c r="P7" i="32"/>
  <c r="P9" i="32"/>
  <c r="P11" i="32"/>
  <c r="P13" i="32"/>
  <c r="P17" i="32"/>
  <c r="O4" i="32"/>
  <c r="O5" i="32" s="1"/>
  <c r="G9" i="32"/>
  <c r="G8" i="31"/>
  <c r="O4" i="31"/>
  <c r="O5" i="31" s="1"/>
  <c r="O6" i="31" s="1"/>
  <c r="Q40" i="31"/>
  <c r="I40" i="31" s="1"/>
  <c r="M6" i="31"/>
  <c r="E9" i="31" s="1"/>
  <c r="M5" i="31"/>
  <c r="E12" i="31" s="1"/>
  <c r="P6" i="31"/>
  <c r="O18" i="31"/>
  <c r="G22" i="31" s="1"/>
  <c r="M42" i="31"/>
  <c r="E34" i="31"/>
  <c r="M28" i="31"/>
  <c r="M29" i="31" s="1"/>
  <c r="G48" i="31"/>
  <c r="P11" i="31"/>
  <c r="P10" i="31"/>
  <c r="P4" i="31"/>
  <c r="P12" i="31"/>
  <c r="M8" i="31"/>
  <c r="E5" i="31"/>
  <c r="P22" i="31"/>
  <c r="P7" i="31"/>
  <c r="P8" i="31"/>
  <c r="M9" i="31"/>
  <c r="E11" i="31" s="1"/>
  <c r="P18" i="31"/>
  <c r="M21" i="31"/>
  <c r="M22" i="31" s="1"/>
  <c r="M59" i="31"/>
  <c r="M60" i="31" s="1"/>
  <c r="P19" i="31"/>
  <c r="P20" i="31"/>
  <c r="P32" i="31"/>
  <c r="P33" i="31"/>
  <c r="E41" i="31"/>
  <c r="E42" i="31"/>
  <c r="P50" i="31"/>
  <c r="P63" i="31"/>
  <c r="M7" i="31"/>
  <c r="M20" i="31"/>
  <c r="E22" i="31"/>
  <c r="O28" i="31"/>
  <c r="G34" i="31" s="1"/>
  <c r="P30" i="31"/>
  <c r="E40" i="31"/>
  <c r="G40" i="31"/>
  <c r="O41" i="31"/>
  <c r="G41" i="31" s="1"/>
  <c r="P53" i="31"/>
  <c r="P51" i="31"/>
  <c r="P48" i="31"/>
  <c r="P49" i="31"/>
  <c r="P52" i="31"/>
  <c r="M53" i="31"/>
  <c r="G53" i="31"/>
  <c r="O48" i="31"/>
  <c r="O49" i="31" s="1"/>
  <c r="E6" i="31"/>
  <c r="E19" i="31"/>
  <c r="M19" i="31"/>
  <c r="E18" i="31" s="1"/>
  <c r="E20" i="31"/>
  <c r="P28" i="31"/>
  <c r="P29" i="31"/>
  <c r="P41" i="31"/>
  <c r="E53" i="31"/>
  <c r="E51" i="31"/>
  <c r="M49" i="31"/>
  <c r="E48" i="31" s="1"/>
  <c r="M50" i="31"/>
  <c r="M51" i="31" s="1"/>
  <c r="P60" i="31"/>
  <c r="Q60" i="31" s="1"/>
  <c r="P62" i="31"/>
  <c r="P64" i="31"/>
  <c r="O59" i="31"/>
  <c r="O60" i="31" s="1"/>
  <c r="G62" i="31"/>
  <c r="O30" i="25"/>
  <c r="O31" i="25" s="1"/>
  <c r="O32" i="25" s="1"/>
  <c r="O33" i="25" s="1"/>
  <c r="O34" i="25" s="1"/>
  <c r="M30" i="25"/>
  <c r="M31" i="25" s="1"/>
  <c r="M32" i="25" s="1"/>
  <c r="M33" i="25" s="1"/>
  <c r="M34" i="25" s="1"/>
  <c r="N37" i="30"/>
  <c r="L37" i="30"/>
  <c r="N36" i="30"/>
  <c r="L36" i="30"/>
  <c r="N35" i="30"/>
  <c r="L35" i="30"/>
  <c r="N34" i="30"/>
  <c r="L34" i="30"/>
  <c r="N33" i="30"/>
  <c r="L33" i="30"/>
  <c r="N32" i="30"/>
  <c r="L32" i="30"/>
  <c r="N31" i="30"/>
  <c r="L31" i="30"/>
  <c r="N30" i="30"/>
  <c r="L30" i="30"/>
  <c r="N29" i="30"/>
  <c r="L29" i="30"/>
  <c r="N28" i="30"/>
  <c r="L28" i="30"/>
  <c r="N27" i="30"/>
  <c r="L27" i="30"/>
  <c r="N26" i="30"/>
  <c r="L26" i="30"/>
  <c r="N25" i="30"/>
  <c r="L25" i="30"/>
  <c r="N18" i="30"/>
  <c r="L18" i="30"/>
  <c r="N17" i="30"/>
  <c r="L17" i="30"/>
  <c r="N16" i="30"/>
  <c r="L16" i="30"/>
  <c r="N15" i="30"/>
  <c r="L15" i="30"/>
  <c r="N14" i="30"/>
  <c r="L14" i="30"/>
  <c r="N13" i="30"/>
  <c r="L13" i="30"/>
  <c r="N12" i="30"/>
  <c r="L12" i="30"/>
  <c r="N11" i="30"/>
  <c r="L11" i="30"/>
  <c r="N10" i="30"/>
  <c r="L10" i="30"/>
  <c r="N9" i="30"/>
  <c r="L9" i="30"/>
  <c r="N8" i="30"/>
  <c r="L8" i="30"/>
  <c r="N7" i="30"/>
  <c r="L7" i="30"/>
  <c r="N6" i="30"/>
  <c r="L6" i="30"/>
  <c r="N5" i="30"/>
  <c r="L5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N24" i="30"/>
  <c r="O24" i="30"/>
  <c r="L24" i="30"/>
  <c r="H24" i="30"/>
  <c r="N4" i="30"/>
  <c r="O4" i="30"/>
  <c r="O5" i="30"/>
  <c r="L4" i="30"/>
  <c r="H4" i="30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N19" i="27"/>
  <c r="L19" i="27"/>
  <c r="N18" i="27"/>
  <c r="L18" i="27"/>
  <c r="N17" i="27"/>
  <c r="L17" i="27"/>
  <c r="N16" i="27"/>
  <c r="L16" i="27"/>
  <c r="N15" i="27"/>
  <c r="L15" i="27"/>
  <c r="N14" i="27"/>
  <c r="L14" i="27"/>
  <c r="N13" i="27"/>
  <c r="L13" i="27"/>
  <c r="N12" i="27"/>
  <c r="L12" i="27"/>
  <c r="N11" i="27"/>
  <c r="L11" i="27"/>
  <c r="N10" i="27"/>
  <c r="L10" i="27"/>
  <c r="N9" i="27"/>
  <c r="L9" i="27"/>
  <c r="N8" i="27"/>
  <c r="L8" i="27"/>
  <c r="N7" i="27"/>
  <c r="L7" i="27"/>
  <c r="N6" i="27"/>
  <c r="L6" i="27"/>
  <c r="N5" i="27"/>
  <c r="L5" i="2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N37" i="17"/>
  <c r="L37" i="17"/>
  <c r="N36" i="17"/>
  <c r="L36" i="17"/>
  <c r="N35" i="17"/>
  <c r="L35" i="17"/>
  <c r="N34" i="17"/>
  <c r="L34" i="17"/>
  <c r="N33" i="17"/>
  <c r="L33" i="17"/>
  <c r="N32" i="17"/>
  <c r="L32" i="17"/>
  <c r="N31" i="17"/>
  <c r="L31" i="17"/>
  <c r="N30" i="17"/>
  <c r="L30" i="17"/>
  <c r="N29" i="17"/>
  <c r="L29" i="17"/>
  <c r="N28" i="17"/>
  <c r="L28" i="17"/>
  <c r="N27" i="17"/>
  <c r="L27" i="17"/>
  <c r="N26" i="17"/>
  <c r="L26" i="17"/>
  <c r="N25" i="17"/>
  <c r="L25" i="17"/>
  <c r="N24" i="17"/>
  <c r="L24" i="17"/>
  <c r="N45" i="27"/>
  <c r="L45" i="27"/>
  <c r="N44" i="27"/>
  <c r="L44" i="27"/>
  <c r="N43" i="27"/>
  <c r="L43" i="27"/>
  <c r="N42" i="27"/>
  <c r="L42" i="27"/>
  <c r="N41" i="27"/>
  <c r="L41" i="27"/>
  <c r="N40" i="27"/>
  <c r="L40" i="27"/>
  <c r="N39" i="27"/>
  <c r="L39" i="27"/>
  <c r="N38" i="27"/>
  <c r="L38" i="27"/>
  <c r="N37" i="27"/>
  <c r="L37" i="27"/>
  <c r="N36" i="27"/>
  <c r="L36" i="27"/>
  <c r="N35" i="27"/>
  <c r="L35" i="27"/>
  <c r="N34" i="27"/>
  <c r="L34" i="27"/>
  <c r="N33" i="27"/>
  <c r="L33" i="27"/>
  <c r="N32" i="27"/>
  <c r="L32" i="27"/>
  <c r="N31" i="27"/>
  <c r="L31" i="27"/>
  <c r="N30" i="27"/>
  <c r="L30" i="27"/>
  <c r="N29" i="27"/>
  <c r="L29" i="27"/>
  <c r="N28" i="27"/>
  <c r="L28" i="27"/>
  <c r="N27" i="27"/>
  <c r="L27" i="27"/>
  <c r="N26" i="27"/>
  <c r="L26" i="27"/>
  <c r="N25" i="27"/>
  <c r="O25" i="27"/>
  <c r="L25" i="27"/>
  <c r="M25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N39" i="19"/>
  <c r="L39" i="19"/>
  <c r="N38" i="19"/>
  <c r="L38" i="19"/>
  <c r="N37" i="19"/>
  <c r="L37" i="19"/>
  <c r="N36" i="19"/>
  <c r="L36" i="19"/>
  <c r="N35" i="19"/>
  <c r="L35" i="19"/>
  <c r="N34" i="19"/>
  <c r="L34" i="19"/>
  <c r="N33" i="19"/>
  <c r="L33" i="19"/>
  <c r="N32" i="19"/>
  <c r="L32" i="19"/>
  <c r="N31" i="19"/>
  <c r="L31" i="19"/>
  <c r="N30" i="19"/>
  <c r="L30" i="19"/>
  <c r="N29" i="19"/>
  <c r="L29" i="19"/>
  <c r="N28" i="19"/>
  <c r="L28" i="19"/>
  <c r="N27" i="19"/>
  <c r="L27" i="19"/>
  <c r="N26" i="19"/>
  <c r="L26" i="19"/>
  <c r="N25" i="19"/>
  <c r="L25" i="19"/>
  <c r="N24" i="19"/>
  <c r="L24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N18" i="19"/>
  <c r="L18" i="19"/>
  <c r="N17" i="19"/>
  <c r="L17" i="19"/>
  <c r="N16" i="19"/>
  <c r="L16" i="19"/>
  <c r="N15" i="19"/>
  <c r="L15" i="19"/>
  <c r="N14" i="19"/>
  <c r="L14" i="19"/>
  <c r="N13" i="19"/>
  <c r="L13" i="19"/>
  <c r="N12" i="19"/>
  <c r="L12" i="19"/>
  <c r="N11" i="19"/>
  <c r="L11" i="19"/>
  <c r="N10" i="19"/>
  <c r="L10" i="19"/>
  <c r="N9" i="19"/>
  <c r="L9" i="19"/>
  <c r="N8" i="19"/>
  <c r="L8" i="19"/>
  <c r="N7" i="19"/>
  <c r="L7" i="19"/>
  <c r="N6" i="19"/>
  <c r="L6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N47" i="25"/>
  <c r="L47" i="25"/>
  <c r="N46" i="25"/>
  <c r="L46" i="25"/>
  <c r="N45" i="25"/>
  <c r="L45" i="25"/>
  <c r="N44" i="25"/>
  <c r="L44" i="25"/>
  <c r="N43" i="25"/>
  <c r="L43" i="25"/>
  <c r="N42" i="25"/>
  <c r="L42" i="25"/>
  <c r="N41" i="25"/>
  <c r="L41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N23" i="25"/>
  <c r="L23" i="25"/>
  <c r="N22" i="25"/>
  <c r="L22" i="25"/>
  <c r="N21" i="25"/>
  <c r="L21" i="25"/>
  <c r="N20" i="25"/>
  <c r="L20" i="25"/>
  <c r="N19" i="25"/>
  <c r="L19" i="25"/>
  <c r="N18" i="25"/>
  <c r="L18" i="25"/>
  <c r="N17" i="25"/>
  <c r="L17" i="25"/>
  <c r="N16" i="25"/>
  <c r="L16" i="25"/>
  <c r="N15" i="25"/>
  <c r="L15" i="25"/>
  <c r="N14" i="25"/>
  <c r="L14" i="25"/>
  <c r="N13" i="25"/>
  <c r="L13" i="25"/>
  <c r="N12" i="25"/>
  <c r="L12" i="25"/>
  <c r="N11" i="25"/>
  <c r="L11" i="25"/>
  <c r="N10" i="25"/>
  <c r="L10" i="25"/>
  <c r="N9" i="25"/>
  <c r="L9" i="25"/>
  <c r="N8" i="25"/>
  <c r="L8" i="25"/>
  <c r="N7" i="25"/>
  <c r="L7" i="25"/>
  <c r="N6" i="25"/>
  <c r="L6" i="25"/>
  <c r="N5" i="25"/>
  <c r="L5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N23" i="17"/>
  <c r="L23" i="17"/>
  <c r="M23" i="17"/>
  <c r="H23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N17" i="17"/>
  <c r="L17" i="17"/>
  <c r="N16" i="17"/>
  <c r="L16" i="17"/>
  <c r="N15" i="17"/>
  <c r="L15" i="17"/>
  <c r="N14" i="17"/>
  <c r="L14" i="17"/>
  <c r="N13" i="17"/>
  <c r="L13" i="17"/>
  <c r="N12" i="17"/>
  <c r="L12" i="17"/>
  <c r="N11" i="17"/>
  <c r="L11" i="17"/>
  <c r="N10" i="17"/>
  <c r="L10" i="17"/>
  <c r="N9" i="17"/>
  <c r="L9" i="17"/>
  <c r="N8" i="17"/>
  <c r="L8" i="17"/>
  <c r="N7" i="17"/>
  <c r="L7" i="17"/>
  <c r="N6" i="17"/>
  <c r="L6" i="17"/>
  <c r="N5" i="17"/>
  <c r="L5" i="17"/>
  <c r="N4" i="27"/>
  <c r="O4" i="27"/>
  <c r="L4" i="27"/>
  <c r="M4" i="27"/>
  <c r="H4" i="27"/>
  <c r="H29" i="25"/>
  <c r="N23" i="19"/>
  <c r="O23" i="19"/>
  <c r="L23" i="19"/>
  <c r="M23" i="19"/>
  <c r="N5" i="19"/>
  <c r="L5" i="19"/>
  <c r="M5" i="19"/>
  <c r="L4" i="17"/>
  <c r="M4" i="17"/>
  <c r="H4" i="25"/>
  <c r="L4" i="25"/>
  <c r="M4" i="25" s="1"/>
  <c r="E12" i="25" s="1"/>
  <c r="N4" i="25"/>
  <c r="O4" i="25" s="1"/>
  <c r="H4" i="17"/>
  <c r="N4" i="17"/>
  <c r="O4" i="17"/>
  <c r="H5" i="19"/>
  <c r="H23" i="19"/>
  <c r="P26" i="19"/>
  <c r="P28" i="19"/>
  <c r="P32" i="19"/>
  <c r="O24" i="19"/>
  <c r="G34" i="19"/>
  <c r="P25" i="19"/>
  <c r="P35" i="19"/>
  <c r="P34" i="19"/>
  <c r="P33" i="19"/>
  <c r="P39" i="19"/>
  <c r="P17" i="19"/>
  <c r="M24" i="19"/>
  <c r="M25" i="19"/>
  <c r="P31" i="19"/>
  <c r="P37" i="19"/>
  <c r="P38" i="19"/>
  <c r="P27" i="19"/>
  <c r="P24" i="19"/>
  <c r="P23" i="19"/>
  <c r="P36" i="19"/>
  <c r="P29" i="19"/>
  <c r="P30" i="19"/>
  <c r="P12" i="19"/>
  <c r="P5" i="19"/>
  <c r="Q5" i="19"/>
  <c r="P7" i="19"/>
  <c r="P16" i="19"/>
  <c r="P8" i="19"/>
  <c r="O5" i="19"/>
  <c r="O6" i="19"/>
  <c r="P10" i="19"/>
  <c r="P18" i="19"/>
  <c r="P14" i="19"/>
  <c r="P11" i="19"/>
  <c r="P15" i="19"/>
  <c r="M6" i="19"/>
  <c r="P6" i="19"/>
  <c r="P9" i="19"/>
  <c r="P13" i="19"/>
  <c r="P29" i="17"/>
  <c r="P16" i="17"/>
  <c r="P11" i="17"/>
  <c r="P3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P14" i="17"/>
  <c r="P37" i="17"/>
  <c r="P34" i="17"/>
  <c r="P23" i="17"/>
  <c r="P28" i="17"/>
  <c r="P32" i="17"/>
  <c r="P36" i="17"/>
  <c r="P27" i="17"/>
  <c r="P31" i="17"/>
  <c r="P35" i="17"/>
  <c r="O23" i="17"/>
  <c r="O24" i="17"/>
  <c r="P24" i="17"/>
  <c r="P25" i="17"/>
  <c r="P26" i="17"/>
  <c r="P30" i="17"/>
  <c r="P8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P5" i="17"/>
  <c r="P12" i="17"/>
  <c r="P6" i="17"/>
  <c r="P9" i="17"/>
  <c r="P7" i="17"/>
  <c r="P4" i="17"/>
  <c r="P15" i="17"/>
  <c r="P10" i="17"/>
  <c r="P17" i="17"/>
  <c r="P13" i="17"/>
  <c r="E23" i="19"/>
  <c r="O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Q23" i="19"/>
  <c r="Q24" i="19"/>
  <c r="O7" i="19"/>
  <c r="G13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Q6" i="19"/>
  <c r="E25" i="17"/>
  <c r="G17" i="17"/>
  <c r="G13" i="17"/>
  <c r="G9" i="17"/>
  <c r="G11" i="17"/>
  <c r="G4" i="17"/>
  <c r="G10" i="17"/>
  <c r="G6" i="17"/>
  <c r="G12" i="17"/>
  <c r="G5" i="17"/>
  <c r="G16" i="17"/>
  <c r="G14" i="17"/>
  <c r="G15" i="17"/>
  <c r="G8" i="17"/>
  <c r="G7" i="17"/>
  <c r="E34" i="17"/>
  <c r="E4" i="17"/>
  <c r="E30" i="17"/>
  <c r="E26" i="17"/>
  <c r="E33" i="17"/>
  <c r="E23" i="17"/>
  <c r="E31" i="17"/>
  <c r="E37" i="17"/>
  <c r="E36" i="17"/>
  <c r="E32" i="17"/>
  <c r="E28" i="17"/>
  <c r="E24" i="17"/>
  <c r="E27" i="17"/>
  <c r="E29" i="17"/>
  <c r="E35" i="17"/>
  <c r="O25" i="17"/>
  <c r="Q23" i="17"/>
  <c r="Q4" i="17"/>
  <c r="E15" i="17"/>
  <c r="E13" i="17"/>
  <c r="E9" i="17"/>
  <c r="E5" i="17"/>
  <c r="E14" i="17"/>
  <c r="E8" i="17"/>
  <c r="E10" i="17"/>
  <c r="E6" i="17"/>
  <c r="E17" i="17"/>
  <c r="E11" i="17"/>
  <c r="E7" i="17"/>
  <c r="E16" i="17"/>
  <c r="E12" i="17"/>
  <c r="E27" i="19"/>
  <c r="E25" i="19"/>
  <c r="G30" i="19"/>
  <c r="E5" i="19"/>
  <c r="O8" i="19"/>
  <c r="G14" i="19"/>
  <c r="E39" i="19"/>
  <c r="E36" i="19"/>
  <c r="O26" i="19"/>
  <c r="E32" i="19"/>
  <c r="E28" i="19"/>
  <c r="E29" i="19"/>
  <c r="E30" i="19"/>
  <c r="E38" i="19"/>
  <c r="E31" i="19"/>
  <c r="E26" i="19"/>
  <c r="E37" i="19"/>
  <c r="E33" i="19"/>
  <c r="E35" i="19"/>
  <c r="E34" i="19"/>
  <c r="E24" i="19"/>
  <c r="E10" i="19"/>
  <c r="E17" i="19"/>
  <c r="E8" i="19"/>
  <c r="E11" i="19"/>
  <c r="E9" i="19"/>
  <c r="Q25" i="19"/>
  <c r="E16" i="19"/>
  <c r="E13" i="19"/>
  <c r="E12" i="19"/>
  <c r="E18" i="19"/>
  <c r="E14" i="19"/>
  <c r="E7" i="19"/>
  <c r="E15" i="19"/>
  <c r="Q7" i="19"/>
  <c r="Q8" i="19"/>
  <c r="Q9" i="19"/>
  <c r="Q10" i="19"/>
  <c r="Q11" i="19"/>
  <c r="Q12" i="19"/>
  <c r="Q13" i="19"/>
  <c r="Q14" i="19"/>
  <c r="Q15" i="19"/>
  <c r="Q16" i="19"/>
  <c r="Q17" i="19"/>
  <c r="Q18" i="19"/>
  <c r="E39" i="25"/>
  <c r="O26" i="17"/>
  <c r="Q24" i="17"/>
  <c r="Q5" i="17"/>
  <c r="O9" i="19"/>
  <c r="I5" i="19"/>
  <c r="O27" i="19"/>
  <c r="O28" i="19"/>
  <c r="G31" i="19"/>
  <c r="I11" i="19"/>
  <c r="I9" i="19"/>
  <c r="I6" i="19"/>
  <c r="I10" i="19"/>
  <c r="I13" i="19"/>
  <c r="I16" i="19"/>
  <c r="I7" i="19"/>
  <c r="Q26" i="19"/>
  <c r="I14" i="19"/>
  <c r="I15" i="19"/>
  <c r="I12" i="19"/>
  <c r="I8" i="19"/>
  <c r="I18" i="19"/>
  <c r="I17" i="19"/>
  <c r="O27" i="17"/>
  <c r="G36" i="17"/>
  <c r="G33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6" i="17"/>
  <c r="Q7" i="17"/>
  <c r="Q8" i="17"/>
  <c r="Q9" i="17"/>
  <c r="Q10" i="17"/>
  <c r="Q11" i="17"/>
  <c r="Q12" i="17"/>
  <c r="Q13" i="17"/>
  <c r="Q14" i="17"/>
  <c r="Q15" i="17"/>
  <c r="Q16" i="17"/>
  <c r="Q17" i="17"/>
  <c r="O10" i="19"/>
  <c r="G15" i="19"/>
  <c r="O29" i="19"/>
  <c r="G32" i="19"/>
  <c r="Q27" i="19"/>
  <c r="O28" i="17"/>
  <c r="I35" i="17"/>
  <c r="I32" i="17"/>
  <c r="I27" i="17"/>
  <c r="I4" i="17"/>
  <c r="I24" i="17"/>
  <c r="I28" i="17"/>
  <c r="I33" i="17"/>
  <c r="I23" i="17"/>
  <c r="I31" i="17"/>
  <c r="I5" i="17"/>
  <c r="I12" i="17"/>
  <c r="I29" i="17"/>
  <c r="I36" i="17"/>
  <c r="I25" i="17"/>
  <c r="I30" i="17"/>
  <c r="I34" i="17"/>
  <c r="I37" i="17"/>
  <c r="I26" i="17"/>
  <c r="I11" i="17"/>
  <c r="I16" i="17"/>
  <c r="I17" i="17"/>
  <c r="I7" i="17"/>
  <c r="I15" i="17"/>
  <c r="I10" i="17"/>
  <c r="I6" i="17"/>
  <c r="I13" i="17"/>
  <c r="I14" i="17"/>
  <c r="I8" i="17"/>
  <c r="I9" i="17"/>
  <c r="O11" i="19"/>
  <c r="O30" i="19"/>
  <c r="Q28" i="19"/>
  <c r="G45" i="25"/>
  <c r="O29" i="17"/>
  <c r="G34" i="17"/>
  <c r="G31" i="17"/>
  <c r="G36" i="19"/>
  <c r="O12" i="19"/>
  <c r="G5" i="19"/>
  <c r="O31" i="19"/>
  <c r="Q29" i="19"/>
  <c r="O30" i="17"/>
  <c r="G12" i="19"/>
  <c r="G17" i="19"/>
  <c r="O13" i="19"/>
  <c r="G6" i="19"/>
  <c r="O32" i="19"/>
  <c r="O33" i="19"/>
  <c r="O34" i="19"/>
  <c r="O35" i="19"/>
  <c r="O36" i="19"/>
  <c r="G37" i="19"/>
  <c r="G35" i="19"/>
  <c r="G39" i="19"/>
  <c r="G24" i="19"/>
  <c r="G25" i="19"/>
  <c r="G23" i="19"/>
  <c r="Q30" i="19"/>
  <c r="G46" i="25"/>
  <c r="O31" i="17"/>
  <c r="O32" i="17"/>
  <c r="O33" i="17"/>
  <c r="O34" i="17"/>
  <c r="O35" i="17"/>
  <c r="O36" i="17"/>
  <c r="O37" i="17"/>
  <c r="G35" i="17"/>
  <c r="G32" i="17"/>
  <c r="G24" i="17"/>
  <c r="G28" i="17"/>
  <c r="G25" i="17"/>
  <c r="G30" i="17"/>
  <c r="G27" i="17"/>
  <c r="O14" i="19"/>
  <c r="G7" i="19"/>
  <c r="G38" i="19"/>
  <c r="O37" i="19"/>
  <c r="O38" i="19"/>
  <c r="O39" i="19"/>
  <c r="G27" i="19"/>
  <c r="G33" i="19"/>
  <c r="Q31" i="19"/>
  <c r="G34" i="25"/>
  <c r="G37" i="17"/>
  <c r="G26" i="17"/>
  <c r="G29" i="17"/>
  <c r="G23" i="17"/>
  <c r="O15" i="19"/>
  <c r="G8" i="19"/>
  <c r="G29" i="19"/>
  <c r="G26" i="19"/>
  <c r="G28" i="19"/>
  <c r="Q32" i="19"/>
  <c r="I32" i="19"/>
  <c r="O16" i="19"/>
  <c r="G16" i="19"/>
  <c r="G9" i="19"/>
  <c r="I31" i="19"/>
  <c r="I34" i="19"/>
  <c r="Q33" i="19"/>
  <c r="O17" i="19"/>
  <c r="G10" i="19"/>
  <c r="I30" i="19"/>
  <c r="I23" i="19"/>
  <c r="Q34" i="19"/>
  <c r="I35" i="19"/>
  <c r="I36" i="19"/>
  <c r="O18" i="19"/>
  <c r="G18" i="19"/>
  <c r="G11" i="19"/>
  <c r="Q35" i="19"/>
  <c r="Q36" i="19"/>
  <c r="I25" i="19"/>
  <c r="I37" i="19"/>
  <c r="I33" i="19"/>
  <c r="I27" i="19"/>
  <c r="Q37" i="19"/>
  <c r="I24" i="19"/>
  <c r="I39" i="19"/>
  <c r="I38" i="19"/>
  <c r="Q38" i="19"/>
  <c r="Q39" i="19"/>
  <c r="I28" i="19"/>
  <c r="I29" i="19"/>
  <c r="I26" i="19"/>
  <c r="P18" i="30"/>
  <c r="P16" i="30"/>
  <c r="P12" i="30"/>
  <c r="P37" i="30"/>
  <c r="P6" i="30"/>
  <c r="O6" i="30"/>
  <c r="P15" i="30"/>
  <c r="P36" i="30"/>
  <c r="P31" i="30"/>
  <c r="P34" i="30"/>
  <c r="P35" i="30"/>
  <c r="O25" i="30"/>
  <c r="G34" i="30"/>
  <c r="P26" i="30"/>
  <c r="P27" i="30"/>
  <c r="P30" i="30"/>
  <c r="P33" i="30"/>
  <c r="P29" i="30"/>
  <c r="P24" i="30"/>
  <c r="Q24" i="30"/>
  <c r="M24" i="30"/>
  <c r="P25" i="30"/>
  <c r="P28" i="30"/>
  <c r="P32" i="30"/>
  <c r="P11" i="30"/>
  <c r="P17" i="30"/>
  <c r="P9" i="30"/>
  <c r="P4" i="30"/>
  <c r="Q4" i="30"/>
  <c r="P14" i="30"/>
  <c r="P7" i="30"/>
  <c r="P13" i="30"/>
  <c r="P10" i="30"/>
  <c r="P5" i="30"/>
  <c r="P8" i="30"/>
  <c r="M4" i="30"/>
  <c r="M5" i="30"/>
  <c r="P17" i="27"/>
  <c r="P7" i="27"/>
  <c r="P28" i="27"/>
  <c r="O5" i="27"/>
  <c r="P19" i="27"/>
  <c r="P4" i="27"/>
  <c r="Q4" i="27"/>
  <c r="P15" i="27"/>
  <c r="P12" i="27"/>
  <c r="P9" i="27"/>
  <c r="P14" i="27"/>
  <c r="P6" i="27"/>
  <c r="P18" i="27"/>
  <c r="P16" i="27"/>
  <c r="P13" i="27"/>
  <c r="P11" i="27"/>
  <c r="P8" i="27"/>
  <c r="P5" i="27"/>
  <c r="P10" i="27"/>
  <c r="M26" i="27"/>
  <c r="M5" i="27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P32" i="27"/>
  <c r="P27" i="27"/>
  <c r="P30" i="27"/>
  <c r="E6" i="27"/>
  <c r="P39" i="27"/>
  <c r="P44" i="27"/>
  <c r="P31" i="27"/>
  <c r="P36" i="27"/>
  <c r="P34" i="27"/>
  <c r="P43" i="27"/>
  <c r="P25" i="27"/>
  <c r="Q25" i="27"/>
  <c r="P33" i="27"/>
  <c r="P37" i="27"/>
  <c r="P41" i="27"/>
  <c r="P29" i="27"/>
  <c r="P35" i="27"/>
  <c r="O26" i="27"/>
  <c r="P40" i="27"/>
  <c r="P45" i="27"/>
  <c r="P38" i="27"/>
  <c r="P42" i="27"/>
  <c r="P26" i="27"/>
  <c r="G37" i="27"/>
  <c r="O7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Q25" i="30"/>
  <c r="M25" i="30"/>
  <c r="M6" i="30"/>
  <c r="M7" i="30"/>
  <c r="M8" i="30"/>
  <c r="M9" i="30"/>
  <c r="M10" i="30"/>
  <c r="M11" i="30"/>
  <c r="M12" i="30"/>
  <c r="M13" i="30"/>
  <c r="M14" i="30"/>
  <c r="M15" i="30"/>
  <c r="M16" i="30"/>
  <c r="M17" i="30"/>
  <c r="M18" i="30"/>
  <c r="Q5" i="30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G13" i="27"/>
  <c r="M27" i="27"/>
  <c r="O6" i="27"/>
  <c r="E9" i="27"/>
  <c r="E8" i="27"/>
  <c r="E4" i="27"/>
  <c r="E19" i="27"/>
  <c r="Q5" i="27"/>
  <c r="E7" i="27"/>
  <c r="E5" i="27"/>
  <c r="E18" i="27"/>
  <c r="E15" i="27"/>
  <c r="E13" i="27"/>
  <c r="E12" i="27"/>
  <c r="E11" i="27"/>
  <c r="E10" i="27"/>
  <c r="E17" i="27"/>
  <c r="E16" i="27"/>
  <c r="E14" i="27"/>
  <c r="Q26" i="27"/>
  <c r="O27" i="27"/>
  <c r="E8" i="30"/>
  <c r="E5" i="30"/>
  <c r="E6" i="30"/>
  <c r="E4" i="30"/>
  <c r="E7" i="30"/>
  <c r="E9" i="30"/>
  <c r="E13" i="30"/>
  <c r="E14" i="30"/>
  <c r="E16" i="30"/>
  <c r="E11" i="30"/>
  <c r="E12" i="30"/>
  <c r="E17" i="30"/>
  <c r="G28" i="30"/>
  <c r="G33" i="30"/>
  <c r="G31" i="30"/>
  <c r="O8" i="30"/>
  <c r="G17" i="30"/>
  <c r="I5" i="30"/>
  <c r="I14" i="30"/>
  <c r="E15" i="30"/>
  <c r="E10" i="30"/>
  <c r="E18" i="30"/>
  <c r="I4" i="30"/>
  <c r="G27" i="30"/>
  <c r="G24" i="30"/>
  <c r="G26" i="30"/>
  <c r="G37" i="30"/>
  <c r="G30" i="30"/>
  <c r="G35" i="30"/>
  <c r="G36" i="30"/>
  <c r="G25" i="30"/>
  <c r="G32" i="30"/>
  <c r="G29" i="30"/>
  <c r="Q26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E26" i="30"/>
  <c r="I17" i="30"/>
  <c r="I8" i="30"/>
  <c r="I10" i="30"/>
  <c r="I11" i="30"/>
  <c r="I15" i="30"/>
  <c r="I9" i="30"/>
  <c r="I7" i="30"/>
  <c r="I16" i="30"/>
  <c r="I12" i="30"/>
  <c r="I18" i="30"/>
  <c r="I13" i="30"/>
  <c r="I6" i="30"/>
  <c r="M28" i="27"/>
  <c r="O7" i="27"/>
  <c r="Q6" i="27"/>
  <c r="Q27" i="27"/>
  <c r="O28" i="27"/>
  <c r="E24" i="30"/>
  <c r="E37" i="30"/>
  <c r="E36" i="30"/>
  <c r="E31" i="30"/>
  <c r="E25" i="30"/>
  <c r="E34" i="30"/>
  <c r="E30" i="30"/>
  <c r="O9" i="30"/>
  <c r="E28" i="30"/>
  <c r="Q27" i="30"/>
  <c r="E29" i="30"/>
  <c r="E35" i="30"/>
  <c r="E33" i="30"/>
  <c r="E32" i="30"/>
  <c r="E27" i="30"/>
  <c r="M29" i="27"/>
  <c r="E31" i="27"/>
  <c r="E30" i="27"/>
  <c r="O8" i="27"/>
  <c r="G17" i="27"/>
  <c r="Q7" i="27"/>
  <c r="O29" i="27"/>
  <c r="G38" i="27"/>
  <c r="G39" i="27"/>
  <c r="Q28" i="27"/>
  <c r="O10" i="30"/>
  <c r="G16" i="30"/>
  <c r="G18" i="30"/>
  <c r="Q28" i="30"/>
  <c r="M30" i="27"/>
  <c r="O9" i="27"/>
  <c r="G4" i="27"/>
  <c r="Q8" i="27"/>
  <c r="O30" i="27"/>
  <c r="Q29" i="27"/>
  <c r="O11" i="30"/>
  <c r="O12" i="30"/>
  <c r="O13" i="30"/>
  <c r="O14" i="30"/>
  <c r="O15" i="30"/>
  <c r="O16" i="30"/>
  <c r="O17" i="30"/>
  <c r="O18" i="30"/>
  <c r="G13" i="30"/>
  <c r="G14" i="30"/>
  <c r="G9" i="30"/>
  <c r="G5" i="30"/>
  <c r="G8" i="30"/>
  <c r="G7" i="30"/>
  <c r="G4" i="30"/>
  <c r="G11" i="30"/>
  <c r="Q29" i="30"/>
  <c r="M31" i="27"/>
  <c r="O10" i="27"/>
  <c r="Q9" i="27"/>
  <c r="I13" i="27"/>
  <c r="Q30" i="27"/>
  <c r="O31" i="27"/>
  <c r="G15" i="30"/>
  <c r="G6" i="30"/>
  <c r="G10" i="30"/>
  <c r="G12" i="30"/>
  <c r="Q30" i="30"/>
  <c r="G18" i="27"/>
  <c r="O11" i="27"/>
  <c r="O12" i="27"/>
  <c r="O13" i="27"/>
  <c r="O14" i="27"/>
  <c r="O15" i="27"/>
  <c r="O16" i="27"/>
  <c r="O17" i="27"/>
  <c r="O18" i="27"/>
  <c r="O19" i="27"/>
  <c r="G5" i="27"/>
  <c r="M32" i="27"/>
  <c r="E29" i="27"/>
  <c r="Q10" i="27"/>
  <c r="Q11" i="27"/>
  <c r="Q31" i="27"/>
  <c r="I37" i="27"/>
  <c r="O32" i="27"/>
  <c r="G36" i="27"/>
  <c r="G44" i="27"/>
  <c r="Q31" i="30"/>
  <c r="G41" i="27"/>
  <c r="G16" i="27"/>
  <c r="I16" i="27"/>
  <c r="G14" i="27"/>
  <c r="G9" i="27"/>
  <c r="G7" i="27"/>
  <c r="G19" i="27"/>
  <c r="G15" i="27"/>
  <c r="G8" i="27"/>
  <c r="G11" i="27"/>
  <c r="G10" i="27"/>
  <c r="G6" i="27"/>
  <c r="G12" i="27"/>
  <c r="I6" i="27"/>
  <c r="M33" i="27"/>
  <c r="E32" i="27"/>
  <c r="Q12" i="27"/>
  <c r="I18" i="27"/>
  <c r="I17" i="27"/>
  <c r="Q32" i="27"/>
  <c r="I38" i="27"/>
  <c r="O33" i="27"/>
  <c r="G42" i="27"/>
  <c r="Q32" i="30"/>
  <c r="E28" i="27"/>
  <c r="Q33" i="27"/>
  <c r="Q34" i="27"/>
  <c r="M34" i="27"/>
  <c r="O34" i="27"/>
  <c r="Q13" i="27"/>
  <c r="I34" i="30"/>
  <c r="Q33" i="30"/>
  <c r="I32" i="30"/>
  <c r="I36" i="30"/>
  <c r="I39" i="27"/>
  <c r="I7" i="27"/>
  <c r="I14" i="27"/>
  <c r="Q35" i="27"/>
  <c r="M35" i="27"/>
  <c r="E35" i="27"/>
  <c r="O35" i="27"/>
  <c r="Q14" i="27"/>
  <c r="Q34" i="30"/>
  <c r="I37" i="30"/>
  <c r="I26" i="30"/>
  <c r="G43" i="27"/>
  <c r="Q36" i="27"/>
  <c r="I31" i="27"/>
  <c r="I30" i="27"/>
  <c r="I29" i="27"/>
  <c r="I32" i="27"/>
  <c r="I40" i="27"/>
  <c r="M36" i="27"/>
  <c r="E40" i="27"/>
  <c r="E34" i="27"/>
  <c r="O36" i="27"/>
  <c r="Q15" i="27"/>
  <c r="I33" i="30"/>
  <c r="I35" i="30"/>
  <c r="I24" i="30"/>
  <c r="Q35" i="30"/>
  <c r="I30" i="30"/>
  <c r="I28" i="27"/>
  <c r="I9" i="27"/>
  <c r="Q37" i="27"/>
  <c r="O37" i="27"/>
  <c r="M37" i="27"/>
  <c r="Q16" i="27"/>
  <c r="I4" i="27"/>
  <c r="I25" i="30"/>
  <c r="I31" i="30"/>
  <c r="Q36" i="30"/>
  <c r="Q37" i="30"/>
  <c r="I29" i="30"/>
  <c r="I5" i="27"/>
  <c r="Q38" i="27"/>
  <c r="M38" i="27"/>
  <c r="E38" i="27"/>
  <c r="E39" i="27"/>
  <c r="O38" i="27"/>
  <c r="G40" i="27"/>
  <c r="G32" i="27"/>
  <c r="Q17" i="27"/>
  <c r="Q18" i="27"/>
  <c r="Q19" i="27"/>
  <c r="I11" i="27"/>
  <c r="I28" i="30"/>
  <c r="I27" i="30"/>
  <c r="I10" i="27"/>
  <c r="Q39" i="27"/>
  <c r="M39" i="27"/>
  <c r="O39" i="27"/>
  <c r="I8" i="27"/>
  <c r="I15" i="27"/>
  <c r="I12" i="27"/>
  <c r="I19" i="27"/>
  <c r="G28" i="27"/>
  <c r="Q40" i="27"/>
  <c r="O40" i="27"/>
  <c r="G26" i="27"/>
  <c r="G30" i="27"/>
  <c r="M40" i="27"/>
  <c r="E37" i="27"/>
  <c r="Q41" i="27"/>
  <c r="Q42" i="27"/>
  <c r="I25" i="27"/>
  <c r="I42" i="27"/>
  <c r="O41" i="27"/>
  <c r="G29" i="27"/>
  <c r="M41" i="27"/>
  <c r="E33" i="27"/>
  <c r="E45" i="27"/>
  <c r="M42" i="27"/>
  <c r="E25" i="27"/>
  <c r="E42" i="27"/>
  <c r="E41" i="27"/>
  <c r="Q43" i="27"/>
  <c r="O42" i="27"/>
  <c r="G45" i="27"/>
  <c r="G31" i="27"/>
  <c r="M43" i="27"/>
  <c r="I41" i="27"/>
  <c r="Q44" i="27"/>
  <c r="I44" i="27"/>
  <c r="O43" i="27"/>
  <c r="G25" i="27"/>
  <c r="E26" i="27"/>
  <c r="M44" i="27"/>
  <c r="M45" i="27"/>
  <c r="E27" i="27"/>
  <c r="E43" i="27"/>
  <c r="I34" i="27"/>
  <c r="O44" i="27"/>
  <c r="O45" i="27"/>
  <c r="G35" i="27"/>
  <c r="G34" i="27"/>
  <c r="Q45" i="27"/>
  <c r="I35" i="27"/>
  <c r="I36" i="27"/>
  <c r="I27" i="27"/>
  <c r="E44" i="27"/>
  <c r="E36" i="27"/>
  <c r="I45" i="27"/>
  <c r="I43" i="27"/>
  <c r="G27" i="27"/>
  <c r="G33" i="27"/>
  <c r="I26" i="27"/>
  <c r="I33" i="27"/>
  <c r="O26" i="33" l="1"/>
  <c r="G41" i="33"/>
  <c r="E15" i="33"/>
  <c r="M10" i="33"/>
  <c r="M11" i="33" s="1"/>
  <c r="E8" i="33"/>
  <c r="O9" i="33"/>
  <c r="O10" i="33" s="1"/>
  <c r="G5" i="33"/>
  <c r="G12" i="33"/>
  <c r="M27" i="33"/>
  <c r="E41" i="33"/>
  <c r="G30" i="33"/>
  <c r="Q7" i="33"/>
  <c r="Q8" i="33" s="1"/>
  <c r="Q30" i="33"/>
  <c r="Q31" i="33" s="1"/>
  <c r="I32" i="33"/>
  <c r="E29" i="33"/>
  <c r="I33" i="33"/>
  <c r="I4" i="33"/>
  <c r="Q28" i="33"/>
  <c r="I29" i="33"/>
  <c r="I25" i="33"/>
  <c r="Q29" i="33"/>
  <c r="E16" i="32"/>
  <c r="M9" i="32"/>
  <c r="M10" i="32" s="1"/>
  <c r="E13" i="32"/>
  <c r="M27" i="32"/>
  <c r="M28" i="32" s="1"/>
  <c r="E35" i="32"/>
  <c r="E32" i="32"/>
  <c r="G36" i="32"/>
  <c r="G14" i="32"/>
  <c r="O7" i="32"/>
  <c r="O27" i="32"/>
  <c r="O28" i="32" s="1"/>
  <c r="G30" i="32"/>
  <c r="Q4" i="32"/>
  <c r="I9" i="32" s="1"/>
  <c r="Q24" i="32"/>
  <c r="O50" i="31"/>
  <c r="G49" i="31"/>
  <c r="E63" i="31"/>
  <c r="M61" i="31"/>
  <c r="G64" i="31"/>
  <c r="O61" i="31"/>
  <c r="E49" i="31"/>
  <c r="M52" i="31"/>
  <c r="E52" i="31" s="1"/>
  <c r="M30" i="31"/>
  <c r="E29" i="31"/>
  <c r="O7" i="31"/>
  <c r="G4" i="31"/>
  <c r="O29" i="31"/>
  <c r="I62" i="31"/>
  <c r="E50" i="31"/>
  <c r="Q41" i="31"/>
  <c r="I41" i="31" s="1"/>
  <c r="E21" i="31"/>
  <c r="O42" i="31"/>
  <c r="G42" i="31" s="1"/>
  <c r="Q18" i="31"/>
  <c r="I18" i="31" s="1"/>
  <c r="I22" i="31"/>
  <c r="E10" i="31"/>
  <c r="O19" i="31"/>
  <c r="Q61" i="31"/>
  <c r="I63" i="31" s="1"/>
  <c r="G9" i="31"/>
  <c r="Q48" i="31"/>
  <c r="M10" i="31"/>
  <c r="Q28" i="31"/>
  <c r="I34" i="31" s="1"/>
  <c r="Q19" i="31"/>
  <c r="Q20" i="31" s="1"/>
  <c r="E64" i="31"/>
  <c r="Q49" i="31"/>
  <c r="Q50" i="31" s="1"/>
  <c r="I48" i="31"/>
  <c r="Q42" i="31"/>
  <c r="I42" i="31" s="1"/>
  <c r="Q4" i="31"/>
  <c r="P42" i="25"/>
  <c r="P43" i="25"/>
  <c r="O35" i="25"/>
  <c r="G35" i="25"/>
  <c r="E34" i="25"/>
  <c r="M35" i="25"/>
  <c r="G40" i="25"/>
  <c r="P22" i="25"/>
  <c r="G30" i="25"/>
  <c r="P29" i="25"/>
  <c r="Q29" i="25" s="1"/>
  <c r="P31" i="25"/>
  <c r="P33" i="25"/>
  <c r="P35" i="25"/>
  <c r="P37" i="25"/>
  <c r="P39" i="25"/>
  <c r="P30" i="25"/>
  <c r="P32" i="25"/>
  <c r="P34" i="25"/>
  <c r="P36" i="25"/>
  <c r="P38" i="25"/>
  <c r="P40" i="25"/>
  <c r="P9" i="25"/>
  <c r="P17" i="25"/>
  <c r="P46" i="25"/>
  <c r="P7" i="25"/>
  <c r="P20" i="25"/>
  <c r="P44" i="25"/>
  <c r="E46" i="25"/>
  <c r="E30" i="25"/>
  <c r="P14" i="25"/>
  <c r="P13" i="25"/>
  <c r="P12" i="25"/>
  <c r="P16" i="25"/>
  <c r="P4" i="25"/>
  <c r="P41" i="25"/>
  <c r="M5" i="25"/>
  <c r="E10" i="25" s="1"/>
  <c r="O5" i="25"/>
  <c r="E38" i="25"/>
  <c r="G20" i="25"/>
  <c r="P5" i="25"/>
  <c r="P21" i="25"/>
  <c r="P11" i="25"/>
  <c r="P15" i="25"/>
  <c r="P47" i="25"/>
  <c r="P10" i="25"/>
  <c r="E45" i="25"/>
  <c r="E43" i="25"/>
  <c r="P45" i="25"/>
  <c r="P8" i="25"/>
  <c r="P18" i="25"/>
  <c r="P6" i="25"/>
  <c r="P19" i="25"/>
  <c r="P23" i="25"/>
  <c r="I12" i="33" l="1"/>
  <c r="Q9" i="33"/>
  <c r="Q10" i="33" s="1"/>
  <c r="I18" i="33"/>
  <c r="I34" i="33"/>
  <c r="Q32" i="33"/>
  <c r="I31" i="33"/>
  <c r="G18" i="33"/>
  <c r="O11" i="33"/>
  <c r="M28" i="33"/>
  <c r="E34" i="33"/>
  <c r="E18" i="33"/>
  <c r="E16" i="33"/>
  <c r="M12" i="33"/>
  <c r="M13" i="33" s="1"/>
  <c r="O27" i="33"/>
  <c r="G25" i="33"/>
  <c r="G33" i="32"/>
  <c r="O29" i="32"/>
  <c r="E14" i="32"/>
  <c r="E15" i="32"/>
  <c r="M11" i="32"/>
  <c r="M12" i="32" s="1"/>
  <c r="E33" i="32"/>
  <c r="M29" i="32"/>
  <c r="Q5" i="32"/>
  <c r="Q25" i="32"/>
  <c r="I36" i="32"/>
  <c r="G18" i="32"/>
  <c r="G5" i="32"/>
  <c r="O8" i="32"/>
  <c r="O9" i="32" s="1"/>
  <c r="Q51" i="31"/>
  <c r="I49" i="31"/>
  <c r="I20" i="31"/>
  <c r="Q21" i="31"/>
  <c r="Q22" i="31" s="1"/>
  <c r="I21" i="31" s="1"/>
  <c r="I19" i="31"/>
  <c r="M62" i="31"/>
  <c r="E62" i="31"/>
  <c r="Q62" i="31"/>
  <c r="E31" i="31"/>
  <c r="M31" i="31"/>
  <c r="G63" i="31"/>
  <c r="O62" i="31"/>
  <c r="I6" i="31"/>
  <c r="Q5" i="31"/>
  <c r="O30" i="31"/>
  <c r="G31" i="31"/>
  <c r="I51" i="31"/>
  <c r="O20" i="31"/>
  <c r="G18" i="31"/>
  <c r="Q29" i="31"/>
  <c r="E7" i="31"/>
  <c r="M11" i="31"/>
  <c r="G6" i="31"/>
  <c r="O8" i="31"/>
  <c r="G51" i="31"/>
  <c r="O51" i="31"/>
  <c r="M36" i="25"/>
  <c r="M37" i="25" s="1"/>
  <c r="E40" i="25"/>
  <c r="Q30" i="25"/>
  <c r="I34" i="25" s="1"/>
  <c r="G43" i="25"/>
  <c r="O36" i="25"/>
  <c r="O37" i="25" s="1"/>
  <c r="G37" i="25"/>
  <c r="Q4" i="25"/>
  <c r="I20" i="25" s="1"/>
  <c r="O6" i="25"/>
  <c r="G15" i="25"/>
  <c r="M6" i="25"/>
  <c r="M7" i="25" s="1"/>
  <c r="E4" i="25"/>
  <c r="I46" i="25"/>
  <c r="O12" i="33" l="1"/>
  <c r="G8" i="33"/>
  <c r="G29" i="33"/>
  <c r="O28" i="33"/>
  <c r="I8" i="33"/>
  <c r="Q11" i="33"/>
  <c r="E12" i="33"/>
  <c r="M14" i="33"/>
  <c r="E31" i="33"/>
  <c r="M29" i="33"/>
  <c r="Q33" i="33"/>
  <c r="I38" i="33"/>
  <c r="Q6" i="32"/>
  <c r="I18" i="32"/>
  <c r="M30" i="32"/>
  <c r="E30" i="32"/>
  <c r="O30" i="32"/>
  <c r="G25" i="32"/>
  <c r="G10" i="32"/>
  <c r="G6" i="32"/>
  <c r="O10" i="32"/>
  <c r="O11" i="32" s="1"/>
  <c r="I32" i="32"/>
  <c r="Q26" i="32"/>
  <c r="E4" i="32"/>
  <c r="M13" i="32"/>
  <c r="O9" i="31"/>
  <c r="G5" i="31"/>
  <c r="I29" i="31"/>
  <c r="Q30" i="31"/>
  <c r="O63" i="31"/>
  <c r="G59" i="31"/>
  <c r="Q63" i="31"/>
  <c r="I59" i="31"/>
  <c r="O31" i="31"/>
  <c r="O32" i="31" s="1"/>
  <c r="G29" i="31"/>
  <c r="G28" i="31"/>
  <c r="O52" i="31"/>
  <c r="G50" i="31"/>
  <c r="G52" i="31"/>
  <c r="M12" i="31"/>
  <c r="E4" i="31" s="1"/>
  <c r="E8" i="31"/>
  <c r="O21" i="31"/>
  <c r="G21" i="31"/>
  <c r="Q6" i="31"/>
  <c r="I9" i="31"/>
  <c r="E32" i="31"/>
  <c r="M32" i="31"/>
  <c r="M63" i="31"/>
  <c r="E59" i="31"/>
  <c r="Q52" i="31"/>
  <c r="I50" i="31"/>
  <c r="Q31" i="25"/>
  <c r="Q5" i="25"/>
  <c r="I12" i="25" s="1"/>
  <c r="O38" i="25"/>
  <c r="G38" i="25"/>
  <c r="M38" i="25"/>
  <c r="M39" i="25" s="1"/>
  <c r="E35" i="25"/>
  <c r="E37" i="25"/>
  <c r="Q6" i="25"/>
  <c r="M8" i="25"/>
  <c r="M9" i="25" s="1"/>
  <c r="E6" i="25"/>
  <c r="E20" i="25"/>
  <c r="G23" i="25"/>
  <c r="O7" i="25"/>
  <c r="G32" i="33" l="1"/>
  <c r="O29" i="33"/>
  <c r="E32" i="33"/>
  <c r="M30" i="33"/>
  <c r="Q12" i="33"/>
  <c r="I15" i="33"/>
  <c r="E13" i="33"/>
  <c r="M15" i="33"/>
  <c r="Q34" i="33"/>
  <c r="I35" i="33"/>
  <c r="G16" i="33"/>
  <c r="O13" i="33"/>
  <c r="I35" i="32"/>
  <c r="Q27" i="32"/>
  <c r="E29" i="32"/>
  <c r="M31" i="32"/>
  <c r="M14" i="32"/>
  <c r="E11" i="32"/>
  <c r="O12" i="32"/>
  <c r="G12" i="32"/>
  <c r="G29" i="32"/>
  <c r="O31" i="32"/>
  <c r="I10" i="32"/>
  <c r="Q7" i="32"/>
  <c r="Q31" i="31"/>
  <c r="I31" i="31"/>
  <c r="E60" i="31"/>
  <c r="M64" i="31"/>
  <c r="E61" i="31" s="1"/>
  <c r="I12" i="31"/>
  <c r="Q7" i="31"/>
  <c r="I60" i="31"/>
  <c r="Q64" i="31"/>
  <c r="I61" i="31" s="1"/>
  <c r="M33" i="31"/>
  <c r="E28" i="31"/>
  <c r="I52" i="31"/>
  <c r="Q53" i="31"/>
  <c r="I53" i="31" s="1"/>
  <c r="G20" i="31"/>
  <c r="O22" i="31"/>
  <c r="G19" i="31" s="1"/>
  <c r="G32" i="31"/>
  <c r="O33" i="31"/>
  <c r="G60" i="31"/>
  <c r="O64" i="31"/>
  <c r="G61" i="31" s="1"/>
  <c r="G12" i="31"/>
  <c r="O10" i="31"/>
  <c r="Q32" i="25"/>
  <c r="I45" i="25"/>
  <c r="M40" i="25"/>
  <c r="E42" i="25"/>
  <c r="G39" i="25"/>
  <c r="O39" i="25"/>
  <c r="M10" i="25"/>
  <c r="E5" i="25"/>
  <c r="Q7" i="25"/>
  <c r="I4" i="25"/>
  <c r="O8" i="25"/>
  <c r="O9" i="25" s="1"/>
  <c r="G13" i="25"/>
  <c r="G17" i="25"/>
  <c r="M16" i="33" l="1"/>
  <c r="E14" i="33"/>
  <c r="O30" i="33"/>
  <c r="G33" i="33"/>
  <c r="O14" i="33"/>
  <c r="G15" i="33"/>
  <c r="E33" i="33"/>
  <c r="E25" i="33"/>
  <c r="M31" i="33"/>
  <c r="M32" i="33" s="1"/>
  <c r="M33" i="33" s="1"/>
  <c r="E37" i="33"/>
  <c r="Q35" i="33"/>
  <c r="I37" i="33"/>
  <c r="Q13" i="33"/>
  <c r="I16" i="33"/>
  <c r="M32" i="32"/>
  <c r="E24" i="32"/>
  <c r="O13" i="32"/>
  <c r="G13" i="32"/>
  <c r="I33" i="32"/>
  <c r="Q28" i="32"/>
  <c r="Q8" i="32"/>
  <c r="Q9" i="32" s="1"/>
  <c r="I14" i="32"/>
  <c r="I12" i="32"/>
  <c r="G24" i="32"/>
  <c r="O32" i="32"/>
  <c r="E5" i="32"/>
  <c r="M15" i="32"/>
  <c r="O34" i="31"/>
  <c r="G33" i="31" s="1"/>
  <c r="G30" i="31"/>
  <c r="I10" i="31"/>
  <c r="Q8" i="31"/>
  <c r="Q9" i="31" s="1"/>
  <c r="I5" i="31"/>
  <c r="G10" i="31"/>
  <c r="O11" i="31"/>
  <c r="M34" i="31"/>
  <c r="E33" i="31" s="1"/>
  <c r="E30" i="31"/>
  <c r="I32" i="31"/>
  <c r="Q32" i="31"/>
  <c r="I30" i="25"/>
  <c r="Q33" i="25"/>
  <c r="O40" i="25"/>
  <c r="G29" i="25"/>
  <c r="M41" i="25"/>
  <c r="E41" i="25"/>
  <c r="E19" i="25"/>
  <c r="E16" i="25"/>
  <c r="M11" i="25"/>
  <c r="M12" i="25" s="1"/>
  <c r="G12" i="25"/>
  <c r="G5" i="25"/>
  <c r="G11" i="25"/>
  <c r="O10" i="25"/>
  <c r="O11" i="25" s="1"/>
  <c r="O12" i="25" s="1"/>
  <c r="I10" i="25"/>
  <c r="Q8" i="25"/>
  <c r="I27" i="33" l="1"/>
  <c r="Q36" i="33"/>
  <c r="O31" i="33"/>
  <c r="G26" i="33"/>
  <c r="Q14" i="33"/>
  <c r="I14" i="33"/>
  <c r="E35" i="33"/>
  <c r="M34" i="33"/>
  <c r="G10" i="33"/>
  <c r="O15" i="33"/>
  <c r="E17" i="33"/>
  <c r="E6" i="33"/>
  <c r="E7" i="33"/>
  <c r="M17" i="33"/>
  <c r="M18" i="33" s="1"/>
  <c r="G31" i="32"/>
  <c r="O33" i="32"/>
  <c r="Q10" i="32"/>
  <c r="I13" i="32"/>
  <c r="G11" i="32"/>
  <c r="O14" i="32"/>
  <c r="Q29" i="32"/>
  <c r="I30" i="32"/>
  <c r="M16" i="32"/>
  <c r="M17" i="32" s="1"/>
  <c r="E6" i="32"/>
  <c r="E8" i="32"/>
  <c r="E25" i="32"/>
  <c r="M33" i="32"/>
  <c r="O12" i="31"/>
  <c r="G11" i="31" s="1"/>
  <c r="G7" i="31"/>
  <c r="I7" i="31"/>
  <c r="I11" i="31"/>
  <c r="Q10" i="31"/>
  <c r="Q11" i="31" s="1"/>
  <c r="I28" i="31"/>
  <c r="Q33" i="31"/>
  <c r="Q34" i="25"/>
  <c r="I39" i="25"/>
  <c r="E31" i="25"/>
  <c r="M42" i="25"/>
  <c r="G42" i="25"/>
  <c r="O41" i="25"/>
  <c r="O13" i="25"/>
  <c r="G4" i="25"/>
  <c r="Q9" i="25"/>
  <c r="I5" i="25"/>
  <c r="E11" i="25"/>
  <c r="M13" i="25"/>
  <c r="O32" i="33" l="1"/>
  <c r="G38" i="33"/>
  <c r="O16" i="33"/>
  <c r="G13" i="33"/>
  <c r="Q37" i="33"/>
  <c r="I26" i="33"/>
  <c r="E24" i="33"/>
  <c r="M35" i="33"/>
  <c r="Q15" i="33"/>
  <c r="I10" i="33"/>
  <c r="Q30" i="32"/>
  <c r="I31" i="32"/>
  <c r="I15" i="32"/>
  <c r="Q11" i="32"/>
  <c r="O15" i="32"/>
  <c r="O16" i="32" s="1"/>
  <c r="G15" i="32"/>
  <c r="G4" i="32"/>
  <c r="O34" i="32"/>
  <c r="G26" i="32"/>
  <c r="E26" i="32"/>
  <c r="M34" i="32"/>
  <c r="E17" i="32"/>
  <c r="M18" i="32"/>
  <c r="E7" i="32" s="1"/>
  <c r="Q34" i="31"/>
  <c r="I33" i="31" s="1"/>
  <c r="I30" i="31"/>
  <c r="I8" i="31"/>
  <c r="Q12" i="31"/>
  <c r="I4" i="31" s="1"/>
  <c r="Q35" i="25"/>
  <c r="Q36" i="25" s="1"/>
  <c r="I40" i="25"/>
  <c r="I38" i="25"/>
  <c r="O42" i="25"/>
  <c r="G31" i="25"/>
  <c r="E29" i="25"/>
  <c r="M43" i="25"/>
  <c r="M14" i="25"/>
  <c r="E21" i="25"/>
  <c r="Q10" i="25"/>
  <c r="I6" i="25"/>
  <c r="O14" i="25"/>
  <c r="G10" i="25"/>
  <c r="M36" i="33" l="1"/>
  <c r="E38" i="33"/>
  <c r="G17" i="33"/>
  <c r="G7" i="33"/>
  <c r="G6" i="33"/>
  <c r="O17" i="33"/>
  <c r="O18" i="33" s="1"/>
  <c r="I13" i="33"/>
  <c r="Q16" i="33"/>
  <c r="Q38" i="33"/>
  <c r="I24" i="33"/>
  <c r="G39" i="33"/>
  <c r="G31" i="33"/>
  <c r="O33" i="33"/>
  <c r="O34" i="33" s="1"/>
  <c r="G28" i="32"/>
  <c r="O35" i="32"/>
  <c r="Q12" i="32"/>
  <c r="I5" i="32"/>
  <c r="M35" i="32"/>
  <c r="M36" i="32" s="1"/>
  <c r="E34" i="32" s="1"/>
  <c r="E27" i="32"/>
  <c r="E28" i="32"/>
  <c r="O17" i="32"/>
  <c r="G16" i="32"/>
  <c r="I29" i="32"/>
  <c r="Q31" i="32"/>
  <c r="Q37" i="25"/>
  <c r="I43" i="25"/>
  <c r="M44" i="25"/>
  <c r="E32" i="25"/>
  <c r="G32" i="25"/>
  <c r="O43" i="25"/>
  <c r="I11" i="25"/>
  <c r="Q11" i="25"/>
  <c r="O15" i="25"/>
  <c r="G14" i="25"/>
  <c r="E7" i="25"/>
  <c r="M15" i="25"/>
  <c r="M16" i="25" s="1"/>
  <c r="E13" i="25"/>
  <c r="I7" i="33" l="1"/>
  <c r="I17" i="33"/>
  <c r="Q17" i="33"/>
  <c r="Q18" i="33" s="1"/>
  <c r="I6" i="33"/>
  <c r="O35" i="33"/>
  <c r="G40" i="33"/>
  <c r="I39" i="33"/>
  <c r="Q39" i="33"/>
  <c r="M37" i="33"/>
  <c r="E27" i="33"/>
  <c r="G8" i="32"/>
  <c r="O18" i="32"/>
  <c r="G7" i="32" s="1"/>
  <c r="I24" i="32"/>
  <c r="Q32" i="32"/>
  <c r="I4" i="32"/>
  <c r="Q13" i="32"/>
  <c r="Q14" i="32" s="1"/>
  <c r="I16" i="32"/>
  <c r="G27" i="32"/>
  <c r="O36" i="32"/>
  <c r="G34" i="32" s="1"/>
  <c r="I35" i="25"/>
  <c r="Q38" i="25"/>
  <c r="O44" i="25"/>
  <c r="G41" i="25"/>
  <c r="M45" i="25"/>
  <c r="E44" i="25"/>
  <c r="M17" i="25"/>
  <c r="M18" i="25" s="1"/>
  <c r="E15" i="25"/>
  <c r="E8" i="25"/>
  <c r="Q12" i="25"/>
  <c r="I13" i="25"/>
  <c r="O16" i="25"/>
  <c r="G6" i="25"/>
  <c r="I40" i="33" l="1"/>
  <c r="Q40" i="33"/>
  <c r="E39" i="33"/>
  <c r="M38" i="33"/>
  <c r="M39" i="33" s="1"/>
  <c r="M40" i="33" s="1"/>
  <c r="E26" i="33"/>
  <c r="E40" i="33"/>
  <c r="G34" i="33"/>
  <c r="O36" i="33"/>
  <c r="I25" i="32"/>
  <c r="Q33" i="32"/>
  <c r="I11" i="32"/>
  <c r="Q15" i="32"/>
  <c r="I37" i="25"/>
  <c r="Q39" i="25"/>
  <c r="M46" i="25"/>
  <c r="E36" i="25"/>
  <c r="G44" i="25"/>
  <c r="O45" i="25"/>
  <c r="O17" i="25"/>
  <c r="G21" i="25"/>
  <c r="I15" i="25"/>
  <c r="Q13" i="25"/>
  <c r="E17" i="25"/>
  <c r="M19" i="25"/>
  <c r="O37" i="33" l="1"/>
  <c r="G35" i="33"/>
  <c r="I42" i="33"/>
  <c r="Q41" i="33"/>
  <c r="Q42" i="33" s="1"/>
  <c r="I36" i="33"/>
  <c r="I28" i="33"/>
  <c r="E28" i="33"/>
  <c r="E42" i="33"/>
  <c r="E36" i="33"/>
  <c r="M41" i="33"/>
  <c r="M42" i="33" s="1"/>
  <c r="Q16" i="32"/>
  <c r="I6" i="32"/>
  <c r="I26" i="32"/>
  <c r="Q34" i="32"/>
  <c r="Q40" i="25"/>
  <c r="I42" i="25"/>
  <c r="G36" i="25"/>
  <c r="O46" i="25"/>
  <c r="E47" i="25"/>
  <c r="E33" i="25"/>
  <c r="M47" i="25"/>
  <c r="I16" i="25"/>
  <c r="Q14" i="25"/>
  <c r="E23" i="25"/>
  <c r="M20" i="25"/>
  <c r="M21" i="25" s="1"/>
  <c r="M22" i="25" s="1"/>
  <c r="E14" i="25"/>
  <c r="E22" i="25"/>
  <c r="O18" i="25"/>
  <c r="G16" i="25"/>
  <c r="G37" i="33" l="1"/>
  <c r="O38" i="33"/>
  <c r="I28" i="32"/>
  <c r="Q35" i="32"/>
  <c r="I17" i="32"/>
  <c r="Q17" i="32"/>
  <c r="Q41" i="25"/>
  <c r="I29" i="25"/>
  <c r="G47" i="25"/>
  <c r="O47" i="25"/>
  <c r="G33" i="25"/>
  <c r="E18" i="25"/>
  <c r="M23" i="25"/>
  <c r="E9" i="25"/>
  <c r="O19" i="25"/>
  <c r="G8" i="25"/>
  <c r="I21" i="25"/>
  <c r="Q15" i="25"/>
  <c r="G27" i="33" l="1"/>
  <c r="O39" i="33"/>
  <c r="Q36" i="32"/>
  <c r="I34" i="32" s="1"/>
  <c r="I27" i="32"/>
  <c r="Q18" i="32"/>
  <c r="I7" i="32" s="1"/>
  <c r="I8" i="32"/>
  <c r="I31" i="25"/>
  <c r="Q42" i="25"/>
  <c r="G19" i="25"/>
  <c r="O20" i="25"/>
  <c r="I19" i="25"/>
  <c r="Q16" i="25"/>
  <c r="G24" i="33" l="1"/>
  <c r="O40" i="33"/>
  <c r="I41" i="25"/>
  <c r="Q43" i="25"/>
  <c r="O21" i="25"/>
  <c r="G7" i="25"/>
  <c r="Q17" i="25"/>
  <c r="I17" i="25"/>
  <c r="G36" i="33" l="1"/>
  <c r="G28" i="33"/>
  <c r="O41" i="33"/>
  <c r="O42" i="33" s="1"/>
  <c r="G42" i="33"/>
  <c r="Q44" i="25"/>
  <c r="I32" i="25"/>
  <c r="Q18" i="25"/>
  <c r="I7" i="25"/>
  <c r="G22" i="25"/>
  <c r="O22" i="25"/>
  <c r="Q45" i="25" l="1"/>
  <c r="I44" i="25"/>
  <c r="O23" i="25"/>
  <c r="G18" i="25"/>
  <c r="G9" i="25"/>
  <c r="I8" i="25"/>
  <c r="Q19" i="25"/>
  <c r="Q46" i="25" l="1"/>
  <c r="I36" i="25"/>
  <c r="I23" i="25"/>
  <c r="Q20" i="25"/>
  <c r="Q47" i="25" l="1"/>
  <c r="I33" i="25"/>
  <c r="I47" i="25"/>
  <c r="Q21" i="25"/>
  <c r="I14" i="25"/>
  <c r="I22" i="25" l="1"/>
  <c r="Q22" i="25"/>
  <c r="Q23" i="25" l="1"/>
  <c r="I18" i="25"/>
  <c r="I9" i="25"/>
</calcChain>
</file>

<file path=xl/sharedStrings.xml><?xml version="1.0" encoding="utf-8"?>
<sst xmlns="http://schemas.openxmlformats.org/spreadsheetml/2006/main" count="867" uniqueCount="299">
  <si>
    <t>VAULT</t>
  </si>
  <si>
    <t>FLOOR</t>
  </si>
  <si>
    <t>OVERALL</t>
  </si>
  <si>
    <t>CLUB</t>
  </si>
  <si>
    <t xml:space="preserve"> </t>
  </si>
  <si>
    <t>GYMNAST</t>
  </si>
  <si>
    <t>NO</t>
  </si>
  <si>
    <t>Pos</t>
  </si>
  <si>
    <t>Total Score</t>
  </si>
  <si>
    <t>Stockport</t>
  </si>
  <si>
    <t>Newall Green</t>
  </si>
  <si>
    <t>Wilmslow</t>
  </si>
  <si>
    <t>New Mills</t>
  </si>
  <si>
    <t>Score</t>
  </si>
  <si>
    <t>Lucia Campbell</t>
  </si>
  <si>
    <t>Ribble Valley</t>
  </si>
  <si>
    <t>Jessica Thomason</t>
  </si>
  <si>
    <t>Martha Ricketts</t>
  </si>
  <si>
    <t>CC Gymnastics</t>
  </si>
  <si>
    <t>Abigail Parris</t>
  </si>
  <si>
    <t>Laura Wolstencroft</t>
  </si>
  <si>
    <t>Lauren Kirk</t>
  </si>
  <si>
    <t>Mia Bradshaw</t>
  </si>
  <si>
    <t>Darcie Bradley</t>
  </si>
  <si>
    <t>Vivian Mull</t>
  </si>
  <si>
    <t>Maddie Emmerton</t>
  </si>
  <si>
    <t>Lucy Newman</t>
  </si>
  <si>
    <t>Jessica Mcauliffe</t>
  </si>
  <si>
    <t>Nieve Beverley</t>
  </si>
  <si>
    <t>Georgina Carver</t>
  </si>
  <si>
    <t>Ella Robinson</t>
  </si>
  <si>
    <t>Chloe Elliott</t>
  </si>
  <si>
    <t>Hannah Kirk</t>
  </si>
  <si>
    <t>Imogen Weller</t>
  </si>
  <si>
    <t>Morgan Golds</t>
  </si>
  <si>
    <t>Bella Clark</t>
  </si>
  <si>
    <t>Phoebe Fox</t>
  </si>
  <si>
    <t>Georgina Massey</t>
  </si>
  <si>
    <t>Ruby Santana</t>
  </si>
  <si>
    <t xml:space="preserve">Faith Cunnah </t>
  </si>
  <si>
    <t>Poppy Francis</t>
  </si>
  <si>
    <t>Ella Barlow</t>
  </si>
  <si>
    <t>Freya Ellmore</t>
  </si>
  <si>
    <t xml:space="preserve">Salina Jackson </t>
  </si>
  <si>
    <t>Abigail McGrath</t>
  </si>
  <si>
    <t>Jessica Hill</t>
  </si>
  <si>
    <t>Madeleine Frost</t>
  </si>
  <si>
    <t>Ellie Ryan</t>
  </si>
  <si>
    <t>Keira Henry</t>
  </si>
  <si>
    <t>Anna Tierney</t>
  </si>
  <si>
    <t>Mia Bruce</t>
  </si>
  <si>
    <t>Tabby Webb</t>
  </si>
  <si>
    <t>Older 9s</t>
  </si>
  <si>
    <t>Charlotte  Rowe</t>
  </si>
  <si>
    <t xml:space="preserve">Isobelle Torkington </t>
  </si>
  <si>
    <t>Grace Moores</t>
  </si>
  <si>
    <t>Annabelle  Jenkins</t>
  </si>
  <si>
    <t>Elizabeth  Braithwaite</t>
  </si>
  <si>
    <t>Georgia Galloway</t>
  </si>
  <si>
    <t>Nicole Edlington-Booth</t>
  </si>
  <si>
    <t xml:space="preserve">Maddison Staffer   </t>
  </si>
  <si>
    <t>Isobelle Farrimond</t>
  </si>
  <si>
    <t>Charlotte Bischof</t>
  </si>
  <si>
    <t>Libby Marshall</t>
  </si>
  <si>
    <t>Priya Kirwin-Singh</t>
  </si>
  <si>
    <t>Junior Sports Stars</t>
  </si>
  <si>
    <t>Mid 9s</t>
  </si>
  <si>
    <t>Younger 10s</t>
  </si>
  <si>
    <t>Neave Satterthwaite</t>
  </si>
  <si>
    <t>Grace Kennedy-Marsh</t>
  </si>
  <si>
    <t>Georgia Atkinson</t>
  </si>
  <si>
    <t>Jessica Harvey</t>
  </si>
  <si>
    <t>Mabel Facer</t>
  </si>
  <si>
    <t>Lucy Ingham</t>
  </si>
  <si>
    <t>Tasmin Rawcliffe</t>
  </si>
  <si>
    <t>Fareeda Saad</t>
  </si>
  <si>
    <t>Lola Bevan</t>
  </si>
  <si>
    <t xml:space="preserve">Chloe Wright </t>
  </si>
  <si>
    <t xml:space="preserve">Niamh Gater   </t>
  </si>
  <si>
    <t>Monica Cafasso</t>
  </si>
  <si>
    <t xml:space="preserve">Ellie Taylor   </t>
  </si>
  <si>
    <t>Evie Haworth</t>
  </si>
  <si>
    <t>Lucy Hammond</t>
  </si>
  <si>
    <t>Lilah Clamp</t>
  </si>
  <si>
    <t>Mae Worthington</t>
  </si>
  <si>
    <t>Ava Jones</t>
  </si>
  <si>
    <t>Eloise Moore</t>
  </si>
  <si>
    <t>Alana Jackson</t>
  </si>
  <si>
    <t>Isabella Goodwin</t>
  </si>
  <si>
    <t>Phoebe Davidson</t>
  </si>
  <si>
    <t xml:space="preserve">Olivia Emblow  </t>
  </si>
  <si>
    <t xml:space="preserve">Halle Edwards   </t>
  </si>
  <si>
    <t>Marcy Olsson</t>
  </si>
  <si>
    <t xml:space="preserve">Sienna Varey   </t>
  </si>
  <si>
    <t xml:space="preserve">Millie Fleming    </t>
  </si>
  <si>
    <t xml:space="preserve">Freya Taylor   </t>
  </si>
  <si>
    <t>Jasmin Poppy-Hamilton</t>
  </si>
  <si>
    <t xml:space="preserve">Libby Toms   </t>
  </si>
  <si>
    <t>AGED 6</t>
  </si>
  <si>
    <t>AGED 12</t>
  </si>
  <si>
    <t>Heyla Gault</t>
  </si>
  <si>
    <t>Isabelle Hall</t>
  </si>
  <si>
    <t>Maisie  Cross</t>
  </si>
  <si>
    <t>Lilly Brewster</t>
  </si>
  <si>
    <t>Sophie Rowe</t>
  </si>
  <si>
    <t xml:space="preserve">Robyn  Nezzi </t>
  </si>
  <si>
    <t>Ruby Nesbitt</t>
  </si>
  <si>
    <t>Maya Gholkar</t>
  </si>
  <si>
    <t>Molly Hartley</t>
  </si>
  <si>
    <t>Amber Arnold</t>
  </si>
  <si>
    <t xml:space="preserve">Amelia  Torkington </t>
  </si>
  <si>
    <t>Elodie Colmbra</t>
  </si>
  <si>
    <t xml:space="preserve">Daisy  Poulton </t>
  </si>
  <si>
    <t>Daisy  Henderson</t>
  </si>
  <si>
    <t>Naomi Edlington-Booth</t>
  </si>
  <si>
    <t xml:space="preserve">Luciana Lord   </t>
  </si>
  <si>
    <t>Alice Lowe</t>
  </si>
  <si>
    <t xml:space="preserve">Hannah Leigh </t>
  </si>
  <si>
    <t xml:space="preserve">Khalise Robinson </t>
  </si>
  <si>
    <t xml:space="preserve">Daisy Kirk </t>
  </si>
  <si>
    <t xml:space="preserve">Jessica Wherry </t>
  </si>
  <si>
    <t>Grace Wareham</t>
  </si>
  <si>
    <t>Edith  Jackaman</t>
  </si>
  <si>
    <t xml:space="preserve">Maddie Bracewell </t>
  </si>
  <si>
    <t>Nuala  Roscoe</t>
  </si>
  <si>
    <t xml:space="preserve">Alicia  Peacock </t>
  </si>
  <si>
    <t>Emily Parkinson</t>
  </si>
  <si>
    <t>Abbie Watson-Hill</t>
  </si>
  <si>
    <t>Erin Forbes</t>
  </si>
  <si>
    <t>Megan Jones</t>
  </si>
  <si>
    <t>Emilie Liddell</t>
  </si>
  <si>
    <t>Callie Ramsdale</t>
  </si>
  <si>
    <t>Emilia Mulligan</t>
  </si>
  <si>
    <t>Alissia Cross</t>
  </si>
  <si>
    <t>Claudia Sidderley</t>
  </si>
  <si>
    <t>Christina Philippou</t>
  </si>
  <si>
    <t>Sophie Bannister</t>
  </si>
  <si>
    <t>MID 8's</t>
  </si>
  <si>
    <t>YOUNGER 7's</t>
  </si>
  <si>
    <t>Maisie Smith</t>
  </si>
  <si>
    <t>Louisa White</t>
  </si>
  <si>
    <t>Keziah Forde-Smith</t>
  </si>
  <si>
    <t>Gabrielle McArthur</t>
  </si>
  <si>
    <t>Sophie Brookbanks</t>
  </si>
  <si>
    <t>Nell  Taylor</t>
  </si>
  <si>
    <t xml:space="preserve">Mia Livesey </t>
  </si>
  <si>
    <t>Naesha Mugani</t>
  </si>
  <si>
    <t>Ellie Jack</t>
  </si>
  <si>
    <t>Elkie Mcdermott</t>
  </si>
  <si>
    <t xml:space="preserve">Gracie Cutting   </t>
  </si>
  <si>
    <t xml:space="preserve">Savannah Neill   </t>
  </si>
  <si>
    <t xml:space="preserve">Ava Berry   </t>
  </si>
  <si>
    <t>Summer Haig</t>
  </si>
  <si>
    <t>Layla Hughes</t>
  </si>
  <si>
    <t xml:space="preserve">Annabel  Bagshaw </t>
  </si>
  <si>
    <t xml:space="preserve">Hollie Hallam-Bailey </t>
  </si>
  <si>
    <t>Isla  Latimer</t>
  </si>
  <si>
    <t>Hollie Ryall</t>
  </si>
  <si>
    <t xml:space="preserve">Evie Talbot </t>
  </si>
  <si>
    <t xml:space="preserve">Grace Saville </t>
  </si>
  <si>
    <t>Tayla Dace</t>
  </si>
  <si>
    <t>Sadie Cooke</t>
  </si>
  <si>
    <t>Ella Holgate</t>
  </si>
  <si>
    <t xml:space="preserve">Leyla Croft   </t>
  </si>
  <si>
    <t>Alahna Marsden</t>
  </si>
  <si>
    <t>Viola Phillips</t>
  </si>
  <si>
    <t>Holly Adams</t>
  </si>
  <si>
    <t>Elena Giurisato</t>
  </si>
  <si>
    <t>Lacey Lowe-Burgess</t>
  </si>
  <si>
    <t>OLDER 7's</t>
  </si>
  <si>
    <t>OLDER 10's</t>
  </si>
  <si>
    <t xml:space="preserve">Libby  Western </t>
  </si>
  <si>
    <t>Isabella Woodward</t>
  </si>
  <si>
    <t>Maisie  Done</t>
  </si>
  <si>
    <t>Harriet  Thomson</t>
  </si>
  <si>
    <t>Alexa Ellmore</t>
  </si>
  <si>
    <t>Cailie Dickinson</t>
  </si>
  <si>
    <t xml:space="preserve">Lucy Taylor   </t>
  </si>
  <si>
    <t>Olivia Thorndyke</t>
  </si>
  <si>
    <t>Olivia Kent</t>
  </si>
  <si>
    <t>Alexa Bates</t>
  </si>
  <si>
    <t>Annabelle Sullivan</t>
  </si>
  <si>
    <t>Honor Charnley</t>
  </si>
  <si>
    <t>Amelia Rix</t>
  </si>
  <si>
    <t xml:space="preserve">Jade Berry </t>
  </si>
  <si>
    <t>Milly Haskell-downs</t>
  </si>
  <si>
    <t>Tilly Moores</t>
  </si>
  <si>
    <t>Alannah Slater</t>
  </si>
  <si>
    <t>Jessica Meadows</t>
  </si>
  <si>
    <t>Sadie Jones</t>
  </si>
  <si>
    <t>Alex Marsh</t>
  </si>
  <si>
    <t>Rosie Gall</t>
  </si>
  <si>
    <t>Olivia Hartley</t>
  </si>
  <si>
    <t>Zoe Aston</t>
  </si>
  <si>
    <t>Grace Edmundson</t>
  </si>
  <si>
    <t>Heather Fitton</t>
  </si>
  <si>
    <t>Eloise Atkinson</t>
  </si>
  <si>
    <t>Jessica Evison-Williams</t>
  </si>
  <si>
    <t>Layla Smith</t>
  </si>
  <si>
    <t>Emily Maddocks</t>
  </si>
  <si>
    <t>OLDER 8's</t>
  </si>
  <si>
    <t>YOUNGER 8's</t>
  </si>
  <si>
    <t>Jemima  Hall</t>
  </si>
  <si>
    <t>Dharma  Foster</t>
  </si>
  <si>
    <t>Bella Norman</t>
  </si>
  <si>
    <t>Shania Jones</t>
  </si>
  <si>
    <t xml:space="preserve">Mia McCoubrey </t>
  </si>
  <si>
    <t>Poppy Taylor</t>
  </si>
  <si>
    <t>Liberty Parker-Harding</t>
  </si>
  <si>
    <t>Sophie Mclennan</t>
  </si>
  <si>
    <t>Arianna Lorimer</t>
  </si>
  <si>
    <t>Maria Te Jade</t>
  </si>
  <si>
    <t>Isobel Reninson</t>
  </si>
  <si>
    <t xml:space="preserve">Evie Bayes   </t>
  </si>
  <si>
    <t>Evie Cassidy</t>
  </si>
  <si>
    <t>Lilly-Ella Killen</t>
  </si>
  <si>
    <t>Erica Bissell</t>
  </si>
  <si>
    <t>Keira  Kidd</t>
  </si>
  <si>
    <t>Abigail Denton</t>
  </si>
  <si>
    <t>Freya Bowman</t>
  </si>
  <si>
    <t>Jennifer Hayes</t>
  </si>
  <si>
    <t>Lily Harty</t>
  </si>
  <si>
    <t>Talia Wilson</t>
  </si>
  <si>
    <t xml:space="preserve">Tamara Syrett </t>
  </si>
  <si>
    <t xml:space="preserve">Grace Irvine </t>
  </si>
  <si>
    <t>Phoebe Thomas</t>
  </si>
  <si>
    <t xml:space="preserve">Grace Slater   </t>
  </si>
  <si>
    <t>Phoebe Wilson</t>
  </si>
  <si>
    <t>OLDER 11's</t>
  </si>
  <si>
    <t>YOUNGER 11's</t>
  </si>
  <si>
    <t xml:space="preserve">Ellie  Simpson </t>
  </si>
  <si>
    <t>Beatrice Moores</t>
  </si>
  <si>
    <t>Sophia Cross</t>
  </si>
  <si>
    <t xml:space="preserve">Lucy Jennings  </t>
  </si>
  <si>
    <t>Maisy  Bevan</t>
  </si>
  <si>
    <t>Grace Clark</t>
  </si>
  <si>
    <t>Caitlin Hosker</t>
  </si>
  <si>
    <t>Maddison Webber</t>
  </si>
  <si>
    <t>Leah Roberts</t>
  </si>
  <si>
    <t>Jessica Shearing</t>
  </si>
  <si>
    <t>Megan White</t>
  </si>
  <si>
    <t>Emma Crowhurst</t>
  </si>
  <si>
    <t>Helena Kegg</t>
  </si>
  <si>
    <t xml:space="preserve">Mya Dixon        </t>
  </si>
  <si>
    <t>Erin Carpenter</t>
  </si>
  <si>
    <t xml:space="preserve">Aimee Hallam-Bailey </t>
  </si>
  <si>
    <t>Jennifer  Verity</t>
  </si>
  <si>
    <t xml:space="preserve">Jessica Powell </t>
  </si>
  <si>
    <t xml:space="preserve">Gracie Turnbull </t>
  </si>
  <si>
    <t>Corin Beverley</t>
  </si>
  <si>
    <t>Lauren Dewsbury</t>
  </si>
  <si>
    <t>Amelia Newton</t>
  </si>
  <si>
    <t>Chrissie Clayton</t>
  </si>
  <si>
    <t>Katherine Alexander</t>
  </si>
  <si>
    <t>Alice Nolan</t>
  </si>
  <si>
    <t>Emee Piper</t>
  </si>
  <si>
    <t>Jasmine Gulliver</t>
  </si>
  <si>
    <t>AGED 13</t>
  </si>
  <si>
    <t xml:space="preserve">Anna Barke </t>
  </si>
  <si>
    <t xml:space="preserve">Lauren Kerins </t>
  </si>
  <si>
    <t xml:space="preserve">Lucy Robinson </t>
  </si>
  <si>
    <t>Maria Contorsi</t>
  </si>
  <si>
    <t>Jessica Donnelly</t>
  </si>
  <si>
    <t xml:space="preserve">Emma Taylor   </t>
  </si>
  <si>
    <t xml:space="preserve">Courtney O'Kane   </t>
  </si>
  <si>
    <t>Laura Connors</t>
  </si>
  <si>
    <t>Esme Moore</t>
  </si>
  <si>
    <t>Melissa Stone</t>
  </si>
  <si>
    <t xml:space="preserve">Kacey Benson   </t>
  </si>
  <si>
    <t xml:space="preserve">Eliane Illingworth   </t>
  </si>
  <si>
    <t>Casey Bury</t>
  </si>
  <si>
    <t>Rebecca Simmonds</t>
  </si>
  <si>
    <t>AGED 14+</t>
  </si>
  <si>
    <t>BOYS AGED 7 &amp; 8</t>
  </si>
  <si>
    <t>Luke Ferguson</t>
  </si>
  <si>
    <t>Oliver Pinder</t>
  </si>
  <si>
    <t>Isaac Jacques</t>
  </si>
  <si>
    <t>Oscar Bentley</t>
  </si>
  <si>
    <t>James Slevin</t>
  </si>
  <si>
    <t>Leon Bannister</t>
  </si>
  <si>
    <t>Jay Barnett</t>
  </si>
  <si>
    <t>BOYS AGED 6</t>
  </si>
  <si>
    <t>Liam Nicholls</t>
  </si>
  <si>
    <t xml:space="preserve">Zac Davies </t>
  </si>
  <si>
    <t>Fabian Douglas</t>
  </si>
  <si>
    <t>BOYS AGED 11+</t>
  </si>
  <si>
    <t>Will Waller</t>
  </si>
  <si>
    <t xml:space="preserve">George Hennigan   </t>
  </si>
  <si>
    <t>Alfie Jenkins</t>
  </si>
  <si>
    <t>Alfie Kenworthy</t>
  </si>
  <si>
    <t>Tobias Arnold</t>
  </si>
  <si>
    <t>Tyler Rathbone</t>
  </si>
  <si>
    <t>BOYS AGED 9 &amp; 10</t>
  </si>
  <si>
    <t>Aaron Cullen</t>
  </si>
  <si>
    <t xml:space="preserve">Josh Davies </t>
  </si>
  <si>
    <t>Liam  Hughes</t>
  </si>
  <si>
    <t xml:space="preserve">Ewan Hawkins   </t>
  </si>
  <si>
    <t>Adam Mulligan</t>
  </si>
  <si>
    <t>Finn Connolly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</si>
</sst>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0"/>
      <name val="Arial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sz val="8"/>
      <name val="Arial"/>
      <family val="2"/>
    </font>
    <font>
      <b/>
      <sz val="30"/>
      <name val="Arial"/>
      <family val="2"/>
    </font>
    <font>
      <sz val="30"/>
      <name val="Arial"/>
      <family val="2"/>
    </font>
    <font>
      <b/>
      <sz val="30"/>
      <color indexed="10"/>
      <name val="Arial"/>
      <family val="2"/>
    </font>
    <font>
      <sz val="14"/>
      <color indexed="10"/>
      <name val="Arial"/>
      <family val="2"/>
    </font>
    <font>
      <sz val="14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</font>
    <font>
      <sz val="14"/>
      <color rgb="FFFF0000"/>
      <name val="Arial"/>
      <family val="2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50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Fill="1" applyBorder="1"/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4" fontId="3" fillId="0" borderId="0" xfId="0" applyNumberFormat="1" applyFont="1"/>
    <xf numFmtId="0" fontId="8" fillId="0" borderId="0" xfId="0" applyFont="1"/>
    <xf numFmtId="0" fontId="8" fillId="0" borderId="9" xfId="0" applyFont="1" applyFill="1" applyBorder="1"/>
    <xf numFmtId="0" fontId="10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9" xfId="0" applyFont="1" applyFill="1" applyBorder="1" applyAlignment="1">
      <alignment vertical="center"/>
    </xf>
    <xf numFmtId="0" fontId="3" fillId="0" borderId="0" xfId="0" quotePrefix="1" applyNumberFormat="1" applyFont="1" applyBorder="1" applyAlignment="1">
      <alignment horizontal="center" vertical="center"/>
    </xf>
    <xf numFmtId="0" fontId="7" fillId="2" borderId="12" xfId="0" applyFont="1" applyFill="1" applyBorder="1"/>
    <xf numFmtId="0" fontId="8" fillId="2" borderId="13" xfId="0" applyFont="1" applyFill="1" applyBorder="1"/>
    <xf numFmtId="0" fontId="8" fillId="2" borderId="13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left"/>
    </xf>
    <xf numFmtId="164" fontId="9" fillId="2" borderId="13" xfId="0" applyNumberFormat="1" applyFont="1" applyFill="1" applyBorder="1"/>
    <xf numFmtId="0" fontId="9" fillId="2" borderId="13" xfId="0" applyFont="1" applyFill="1" applyBorder="1"/>
    <xf numFmtId="0" fontId="8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wrapText="1"/>
    </xf>
    <xf numFmtId="0" fontId="11" fillId="0" borderId="22" xfId="0" applyFont="1" applyFill="1" applyBorder="1"/>
    <xf numFmtId="0" fontId="12" fillId="0" borderId="22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2" fillId="0" borderId="22" xfId="0" applyFont="1" applyFill="1" applyBorder="1"/>
    <xf numFmtId="164" fontId="3" fillId="0" borderId="24" xfId="0" applyNumberFormat="1" applyFont="1" applyBorder="1" applyAlignment="1">
      <alignment horizontal="right" vertical="center"/>
    </xf>
    <xf numFmtId="164" fontId="3" fillId="0" borderId="25" xfId="0" applyNumberFormat="1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164" fontId="3" fillId="0" borderId="30" xfId="0" applyNumberFormat="1" applyFont="1" applyBorder="1" applyAlignment="1">
      <alignment horizontal="right" vertical="center"/>
    </xf>
    <xf numFmtId="164" fontId="3" fillId="0" borderId="31" xfId="0" applyNumberFormat="1" applyFont="1" applyBorder="1" applyAlignment="1">
      <alignment horizontal="right" vertical="center"/>
    </xf>
    <xf numFmtId="164" fontId="3" fillId="0" borderId="31" xfId="0" applyNumberFormat="1" applyFont="1" applyFill="1" applyBorder="1" applyAlignment="1">
      <alignment horizontal="right" vertical="center"/>
    </xf>
    <xf numFmtId="164" fontId="3" fillId="0" borderId="32" xfId="0" applyNumberFormat="1" applyFont="1" applyBorder="1" applyAlignment="1">
      <alignment horizontal="right" vertical="center"/>
    </xf>
    <xf numFmtId="164" fontId="3" fillId="0" borderId="25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/>
    </xf>
    <xf numFmtId="0" fontId="11" fillId="0" borderId="8" xfId="0" applyFont="1" applyFill="1" applyBorder="1"/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left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left"/>
    </xf>
    <xf numFmtId="0" fontId="12" fillId="0" borderId="33" xfId="0" applyFont="1" applyFill="1" applyBorder="1"/>
    <xf numFmtId="0" fontId="13" fillId="0" borderId="33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22" xfId="0" applyFont="1" applyFill="1" applyBorder="1"/>
    <xf numFmtId="0" fontId="13" fillId="0" borderId="22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center"/>
    </xf>
    <xf numFmtId="0" fontId="13" fillId="0" borderId="8" xfId="0" applyFont="1" applyFill="1" applyBorder="1"/>
    <xf numFmtId="0" fontId="13" fillId="0" borderId="1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left"/>
    </xf>
    <xf numFmtId="164" fontId="3" fillId="0" borderId="34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164" fontId="3" fillId="0" borderId="36" xfId="0" applyNumberFormat="1" applyFont="1" applyBorder="1" applyAlignment="1">
      <alignment horizontal="right" vertical="center"/>
    </xf>
    <xf numFmtId="0" fontId="12" fillId="0" borderId="37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3" fillId="0" borderId="38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164" fontId="4" fillId="0" borderId="40" xfId="0" applyNumberFormat="1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right" vertical="center"/>
    </xf>
    <xf numFmtId="0" fontId="12" fillId="0" borderId="39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left"/>
    </xf>
    <xf numFmtId="0" fontId="12" fillId="0" borderId="38" xfId="0" applyFont="1" applyFill="1" applyBorder="1" applyAlignment="1">
      <alignment horizontal="left"/>
    </xf>
    <xf numFmtId="0" fontId="12" fillId="0" borderId="43" xfId="0" applyFont="1" applyFill="1" applyBorder="1" applyAlignment="1">
      <alignment horizontal="left"/>
    </xf>
    <xf numFmtId="0" fontId="12" fillId="0" borderId="37" xfId="0" applyFont="1" applyFill="1" applyBorder="1" applyAlignment="1">
      <alignment horizontal="left"/>
    </xf>
    <xf numFmtId="0" fontId="12" fillId="0" borderId="39" xfId="0" applyFont="1" applyFill="1" applyBorder="1" applyAlignment="1">
      <alignment horizontal="left"/>
    </xf>
    <xf numFmtId="0" fontId="4" fillId="0" borderId="44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33" xfId="0" applyFont="1" applyFill="1" applyBorder="1"/>
    <xf numFmtId="0" fontId="11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2" xfId="0" applyFont="1" applyFill="1" applyBorder="1"/>
    <xf numFmtId="0" fontId="15" fillId="0" borderId="1" xfId="0" applyFont="1" applyFill="1" applyBorder="1" applyAlignment="1">
      <alignment horizontal="center"/>
    </xf>
    <xf numFmtId="164" fontId="16" fillId="0" borderId="3" xfId="0" applyNumberFormat="1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164" fontId="16" fillId="0" borderId="17" xfId="0" applyNumberFormat="1" applyFont="1" applyBorder="1" applyAlignment="1">
      <alignment horizontal="right" vertical="center"/>
    </xf>
    <xf numFmtId="0" fontId="16" fillId="0" borderId="37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5" fillId="0" borderId="22" xfId="0" applyFont="1" applyFill="1" applyBorder="1" applyAlignment="1">
      <alignment horizontal="left"/>
    </xf>
    <xf numFmtId="0" fontId="15" fillId="0" borderId="33" xfId="0" applyFont="1" applyFill="1" applyBorder="1"/>
    <xf numFmtId="0" fontId="15" fillId="0" borderId="2" xfId="0" applyFont="1" applyFill="1" applyBorder="1" applyAlignment="1">
      <alignment horizontal="center"/>
    </xf>
    <xf numFmtId="164" fontId="16" fillId="0" borderId="4" xfId="0" applyNumberFormat="1" applyFont="1" applyBorder="1" applyAlignment="1">
      <alignment horizontal="right" vertical="center"/>
    </xf>
    <xf numFmtId="0" fontId="16" fillId="0" borderId="39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5" fillId="0" borderId="37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left"/>
    </xf>
    <xf numFmtId="0" fontId="15" fillId="0" borderId="39" xfId="0" applyFont="1" applyFill="1" applyBorder="1" applyAlignment="1">
      <alignment horizontal="center"/>
    </xf>
    <xf numFmtId="0" fontId="15" fillId="0" borderId="42" xfId="0" applyFont="1" applyFill="1" applyBorder="1" applyAlignment="1">
      <alignment horizontal="left"/>
    </xf>
    <xf numFmtId="0" fontId="15" fillId="0" borderId="43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left"/>
    </xf>
    <xf numFmtId="0" fontId="17" fillId="0" borderId="37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33" xfId="0" applyFont="1" applyFill="1" applyBorder="1" applyAlignment="1">
      <alignment horizontal="left"/>
    </xf>
    <xf numFmtId="0" fontId="17" fillId="0" borderId="39" xfId="0" applyFont="1" applyFill="1" applyBorder="1" applyAlignment="1">
      <alignment horizontal="center"/>
    </xf>
    <xf numFmtId="164" fontId="2" fillId="0" borderId="45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159"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1947" name="Rectangle 1"/>
        <xdr:cNvSpPr>
          <a:spLocks noChangeArrowheads="1"/>
        </xdr:cNvSpPr>
      </xdr:nvSpPr>
      <xdr:spPr bwMode="auto">
        <a:xfrm>
          <a:off x="453542" y="0"/>
          <a:ext cx="72054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1948" name="Rectangle 2"/>
        <xdr:cNvSpPr>
          <a:spLocks noChangeArrowheads="1"/>
        </xdr:cNvSpPr>
      </xdr:nvSpPr>
      <xdr:spPr bwMode="auto">
        <a:xfrm>
          <a:off x="453542" y="0"/>
          <a:ext cx="72054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1949" name="Rectangle 3"/>
        <xdr:cNvSpPr>
          <a:spLocks noChangeArrowheads="1"/>
        </xdr:cNvSpPr>
      </xdr:nvSpPr>
      <xdr:spPr bwMode="auto">
        <a:xfrm>
          <a:off x="453542" y="0"/>
          <a:ext cx="72054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1950" name="Rectangle 4"/>
        <xdr:cNvSpPr>
          <a:spLocks noChangeArrowheads="1"/>
        </xdr:cNvSpPr>
      </xdr:nvSpPr>
      <xdr:spPr bwMode="auto">
        <a:xfrm>
          <a:off x="453542" y="0"/>
          <a:ext cx="545714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1951" name="Rectangle 5"/>
        <xdr:cNvSpPr>
          <a:spLocks noChangeArrowheads="1"/>
        </xdr:cNvSpPr>
      </xdr:nvSpPr>
      <xdr:spPr bwMode="auto">
        <a:xfrm>
          <a:off x="453542" y="0"/>
          <a:ext cx="545714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3775" name="Rectangle 1"/>
        <xdr:cNvSpPr>
          <a:spLocks noChangeArrowheads="1"/>
        </xdr:cNvSpPr>
      </xdr:nvSpPr>
      <xdr:spPr bwMode="auto">
        <a:xfrm>
          <a:off x="453542" y="0"/>
          <a:ext cx="11360506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3776" name="Rectangle 2"/>
        <xdr:cNvSpPr>
          <a:spLocks noChangeArrowheads="1"/>
        </xdr:cNvSpPr>
      </xdr:nvSpPr>
      <xdr:spPr bwMode="auto">
        <a:xfrm>
          <a:off x="453542" y="0"/>
          <a:ext cx="11360506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3777" name="Rectangle 3"/>
        <xdr:cNvSpPr>
          <a:spLocks noChangeArrowheads="1"/>
        </xdr:cNvSpPr>
      </xdr:nvSpPr>
      <xdr:spPr bwMode="auto">
        <a:xfrm>
          <a:off x="453542" y="0"/>
          <a:ext cx="11360506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3778" name="Rectangle 4"/>
        <xdr:cNvSpPr>
          <a:spLocks noChangeArrowheads="1"/>
        </xdr:cNvSpPr>
      </xdr:nvSpPr>
      <xdr:spPr bwMode="auto">
        <a:xfrm>
          <a:off x="453542" y="0"/>
          <a:ext cx="8097927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3779" name="Rectangle 5"/>
        <xdr:cNvSpPr>
          <a:spLocks noChangeArrowheads="1"/>
        </xdr:cNvSpPr>
      </xdr:nvSpPr>
      <xdr:spPr bwMode="auto">
        <a:xfrm>
          <a:off x="453542" y="0"/>
          <a:ext cx="8097927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670" name="Rectangle 1"/>
        <xdr:cNvSpPr>
          <a:spLocks noChangeArrowheads="1"/>
        </xdr:cNvSpPr>
      </xdr:nvSpPr>
      <xdr:spPr bwMode="auto">
        <a:xfrm>
          <a:off x="453542" y="0"/>
          <a:ext cx="10358324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671" name="Rectangle 2"/>
        <xdr:cNvSpPr>
          <a:spLocks noChangeArrowheads="1"/>
        </xdr:cNvSpPr>
      </xdr:nvSpPr>
      <xdr:spPr bwMode="auto">
        <a:xfrm>
          <a:off x="453542" y="0"/>
          <a:ext cx="10358324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672" name="Rectangle 3"/>
        <xdr:cNvSpPr>
          <a:spLocks noChangeArrowheads="1"/>
        </xdr:cNvSpPr>
      </xdr:nvSpPr>
      <xdr:spPr bwMode="auto">
        <a:xfrm>
          <a:off x="453542" y="0"/>
          <a:ext cx="10358324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4673" name="Rectangle 4"/>
        <xdr:cNvSpPr>
          <a:spLocks noChangeArrowheads="1"/>
        </xdr:cNvSpPr>
      </xdr:nvSpPr>
      <xdr:spPr bwMode="auto">
        <a:xfrm>
          <a:off x="453542" y="0"/>
          <a:ext cx="810524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4674" name="Rectangle 5"/>
        <xdr:cNvSpPr>
          <a:spLocks noChangeArrowheads="1"/>
        </xdr:cNvSpPr>
      </xdr:nvSpPr>
      <xdr:spPr bwMode="auto">
        <a:xfrm>
          <a:off x="453542" y="0"/>
          <a:ext cx="810524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V37"/>
  <sheetViews>
    <sheetView tabSelected="1" zoomScale="70" zoomScaleNormal="70" zoomScalePageLayoutView="50" workbookViewId="0">
      <selection activeCell="C43" sqref="C43:C46"/>
    </sheetView>
  </sheetViews>
  <sheetFormatPr defaultColWidth="9.140625" defaultRowHeight="18" x14ac:dyDescent="0.2"/>
  <cols>
    <col min="1" max="1" width="6.85546875" style="34" customWidth="1"/>
    <col min="2" max="2" width="35.7109375" style="34" customWidth="1"/>
    <col min="3" max="3" width="20.85546875" style="35" customWidth="1"/>
    <col min="4" max="4" width="17" style="35" customWidth="1"/>
    <col min="5" max="5" width="9.28515625" style="34" bestFit="1" customWidth="1"/>
    <col min="6" max="6" width="17.140625" style="35" customWidth="1"/>
    <col min="7" max="7" width="9.42578125" style="35" bestFit="1" customWidth="1"/>
    <col min="8" max="8" width="17.140625" style="36" customWidth="1"/>
    <col min="9" max="9" width="9.5703125" style="35" bestFit="1" customWidth="1"/>
    <col min="10" max="10" width="12" style="34" customWidth="1"/>
    <col min="11" max="11" width="10.7109375" style="34" hidden="1" customWidth="1"/>
    <col min="12" max="12" width="11.85546875" style="34" hidden="1" customWidth="1"/>
    <col min="13" max="13" width="11.140625" style="34" hidden="1" customWidth="1"/>
    <col min="14" max="17" width="9.140625" style="34" hidden="1" customWidth="1"/>
    <col min="18" max="18" width="9.140625" style="34" customWidth="1"/>
    <col min="19" max="20" width="9.140625" style="34"/>
    <col min="21" max="56" width="10.7109375" style="34" customWidth="1"/>
    <col min="57" max="230" width="9.140625" style="34"/>
    <col min="231" max="16384" width="9.140625" style="37"/>
  </cols>
  <sheetData>
    <row r="1" spans="1:230" s="39" customFormat="1" ht="38.25" thickBot="1" x14ac:dyDescent="0.25">
      <c r="A1" s="48" t="s">
        <v>52</v>
      </c>
      <c r="B1" s="49"/>
      <c r="C1" s="50"/>
      <c r="D1" s="50"/>
      <c r="E1" s="49"/>
      <c r="F1" s="50"/>
      <c r="G1" s="50"/>
      <c r="H1" s="51"/>
      <c r="I1" s="52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</row>
    <row r="2" spans="1:230" s="14" customFormat="1" ht="32.25" customHeight="1" thickBot="1" x14ac:dyDescent="0.25">
      <c r="A2" s="6" t="s">
        <v>6</v>
      </c>
      <c r="B2" s="7" t="s">
        <v>5</v>
      </c>
      <c r="C2" s="8" t="s">
        <v>3</v>
      </c>
      <c r="D2" s="155" t="s">
        <v>1</v>
      </c>
      <c r="E2" s="156"/>
      <c r="F2" s="155" t="s">
        <v>0</v>
      </c>
      <c r="G2" s="156"/>
      <c r="H2" s="153" t="s">
        <v>2</v>
      </c>
      <c r="I2" s="154"/>
      <c r="K2" s="15"/>
      <c r="L2" s="15" t="s">
        <v>1</v>
      </c>
      <c r="M2" s="15"/>
      <c r="N2" s="14" t="s">
        <v>0</v>
      </c>
      <c r="P2" s="14" t="s">
        <v>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HS2" s="16"/>
    </row>
    <row r="3" spans="1:230" s="18" customFormat="1" ht="18.75" thickBot="1" x14ac:dyDescent="0.25">
      <c r="A3" s="17" t="s">
        <v>4</v>
      </c>
      <c r="B3" s="9"/>
      <c r="C3" s="123"/>
      <c r="D3" s="59" t="s">
        <v>13</v>
      </c>
      <c r="E3" s="60" t="s">
        <v>7</v>
      </c>
      <c r="F3" s="59" t="s">
        <v>13</v>
      </c>
      <c r="G3" s="60" t="s">
        <v>7</v>
      </c>
      <c r="H3" s="61" t="s">
        <v>8</v>
      </c>
      <c r="I3" s="60" t="s">
        <v>7</v>
      </c>
      <c r="HS3" s="19"/>
    </row>
    <row r="4" spans="1:230" s="23" customFormat="1" ht="18.75" x14ac:dyDescent="0.3">
      <c r="A4" s="83">
        <v>1</v>
      </c>
      <c r="B4" s="65" t="s">
        <v>38</v>
      </c>
      <c r="C4" s="124" t="s">
        <v>12</v>
      </c>
      <c r="D4" s="53">
        <v>10.1</v>
      </c>
      <c r="E4" s="32">
        <f>VLOOKUP(D4,L$4:M$17,2,FALSE)</f>
        <v>8</v>
      </c>
      <c r="F4" s="53">
        <v>9.5</v>
      </c>
      <c r="G4" s="32">
        <f>VLOOKUP(F4,N$4:O$17,2,FALSE)</f>
        <v>10</v>
      </c>
      <c r="H4" s="100">
        <f>F4+D4</f>
        <v>19.600000000000001</v>
      </c>
      <c r="I4" s="32">
        <f>VLOOKUP(H4,P$4:Q$17,2,FALSE)</f>
        <v>11</v>
      </c>
      <c r="K4" s="25">
        <v>1</v>
      </c>
      <c r="L4" s="34">
        <f>LARGE(D$4:D$17,$K4)</f>
        <v>11.5</v>
      </c>
      <c r="M4" s="34">
        <f>IF(L4=L3,M3,M3+1)</f>
        <v>1</v>
      </c>
      <c r="N4" s="34">
        <f>LARGE(F$4:F$17,$K4)</f>
        <v>12.65</v>
      </c>
      <c r="O4" s="34">
        <f>IF(N4=N3,O3,O3+1)</f>
        <v>1</v>
      </c>
      <c r="P4" s="34">
        <f>LARGE(H$4:H$17,$K4)</f>
        <v>23.85</v>
      </c>
      <c r="Q4" s="34">
        <f>IF(P4=P3,Q3,Q3+1)</f>
        <v>1</v>
      </c>
      <c r="HS4" s="24"/>
    </row>
    <row r="5" spans="1:230" s="23" customFormat="1" ht="18.75" x14ac:dyDescent="0.3">
      <c r="A5" s="83">
        <v>2</v>
      </c>
      <c r="B5" s="136" t="s">
        <v>39</v>
      </c>
      <c r="C5" s="130" t="s">
        <v>12</v>
      </c>
      <c r="D5" s="131">
        <v>0</v>
      </c>
      <c r="E5" s="132">
        <f t="shared" ref="E5:E17" si="0">VLOOKUP(D5,L$4:M$17,2,FALSE)</f>
        <v>10</v>
      </c>
      <c r="F5" s="131">
        <v>0</v>
      </c>
      <c r="G5" s="132">
        <f t="shared" ref="G5:G17" si="1">VLOOKUP(F5,N$4:O$17,2,FALSE)</f>
        <v>11</v>
      </c>
      <c r="H5" s="133">
        <f t="shared" ref="H5:H17" si="2">F5+D5</f>
        <v>0</v>
      </c>
      <c r="I5" s="132">
        <f t="shared" ref="I5:I17" si="3">VLOOKUP(H5,P$4:Q$17,2,FALSE)</f>
        <v>12</v>
      </c>
      <c r="K5" s="25">
        <v>2</v>
      </c>
      <c r="L5" s="34">
        <f t="shared" ref="L5:L17" si="4">LARGE(D$4:D$17,$K5)</f>
        <v>11.3</v>
      </c>
      <c r="M5" s="34">
        <f t="shared" ref="M5:M17" si="5">IF(L5=L4,M4,M4+1)</f>
        <v>2</v>
      </c>
      <c r="N5" s="34">
        <f t="shared" ref="N5:N17" si="6">LARGE(F$4:F$17,$K5)</f>
        <v>12.2</v>
      </c>
      <c r="O5" s="34">
        <f t="shared" ref="O5:O17" si="7">IF(N5=N4,O4,O4+1)</f>
        <v>2</v>
      </c>
      <c r="P5" s="34">
        <f t="shared" ref="P5:P17" si="8">LARGE(H$4:H$17,$K5)</f>
        <v>23.5</v>
      </c>
      <c r="Q5" s="34">
        <f t="shared" ref="Q5:Q17" si="9">IF(P5=P4,Q4,Q4+1)</f>
        <v>2</v>
      </c>
      <c r="HS5" s="24"/>
    </row>
    <row r="6" spans="1:230" s="23" customFormat="1" ht="18.75" x14ac:dyDescent="0.3">
      <c r="A6" s="83">
        <v>3</v>
      </c>
      <c r="B6" s="65" t="s">
        <v>40</v>
      </c>
      <c r="C6" s="124" t="s">
        <v>9</v>
      </c>
      <c r="D6" s="4">
        <v>11.2</v>
      </c>
      <c r="E6" s="57">
        <f t="shared" si="0"/>
        <v>3</v>
      </c>
      <c r="F6" s="4">
        <v>12.65</v>
      </c>
      <c r="G6" s="57">
        <f t="shared" si="1"/>
        <v>1</v>
      </c>
      <c r="H6" s="58">
        <f t="shared" si="2"/>
        <v>23.85</v>
      </c>
      <c r="I6" s="57">
        <f t="shared" si="3"/>
        <v>1</v>
      </c>
      <c r="K6" s="25">
        <v>3</v>
      </c>
      <c r="L6" s="34">
        <f t="shared" si="4"/>
        <v>11.2</v>
      </c>
      <c r="M6" s="34">
        <f t="shared" si="5"/>
        <v>3</v>
      </c>
      <c r="N6" s="34">
        <f t="shared" si="6"/>
        <v>12.2</v>
      </c>
      <c r="O6" s="34">
        <f t="shared" si="7"/>
        <v>2</v>
      </c>
      <c r="P6" s="34">
        <f t="shared" si="8"/>
        <v>23.5</v>
      </c>
      <c r="Q6" s="34">
        <f t="shared" si="9"/>
        <v>2</v>
      </c>
      <c r="HS6" s="24"/>
    </row>
    <row r="7" spans="1:230" s="23" customFormat="1" ht="18.75" x14ac:dyDescent="0.3">
      <c r="A7" s="83">
        <v>4</v>
      </c>
      <c r="B7" s="65" t="s">
        <v>41</v>
      </c>
      <c r="C7" s="124" t="s">
        <v>9</v>
      </c>
      <c r="D7" s="4">
        <v>10.9</v>
      </c>
      <c r="E7" s="57">
        <f t="shared" si="0"/>
        <v>5</v>
      </c>
      <c r="F7" s="4">
        <v>10.9</v>
      </c>
      <c r="G7" s="57">
        <f t="shared" si="1"/>
        <v>8</v>
      </c>
      <c r="H7" s="58">
        <f t="shared" si="2"/>
        <v>21.8</v>
      </c>
      <c r="I7" s="57">
        <f t="shared" si="3"/>
        <v>8</v>
      </c>
      <c r="K7" s="25">
        <v>4</v>
      </c>
      <c r="L7" s="34">
        <f t="shared" si="4"/>
        <v>11</v>
      </c>
      <c r="M7" s="34">
        <f t="shared" si="5"/>
        <v>4</v>
      </c>
      <c r="N7" s="34">
        <f t="shared" si="6"/>
        <v>12</v>
      </c>
      <c r="O7" s="34">
        <f t="shared" si="7"/>
        <v>3</v>
      </c>
      <c r="P7" s="34">
        <f t="shared" si="8"/>
        <v>23</v>
      </c>
      <c r="Q7" s="34">
        <f t="shared" si="9"/>
        <v>3</v>
      </c>
      <c r="HS7" s="24"/>
    </row>
    <row r="8" spans="1:230" s="23" customFormat="1" ht="18.75" x14ac:dyDescent="0.3">
      <c r="A8" s="83">
        <v>5</v>
      </c>
      <c r="B8" s="65" t="s">
        <v>42</v>
      </c>
      <c r="C8" s="124" t="s">
        <v>15</v>
      </c>
      <c r="D8" s="4">
        <v>10.5</v>
      </c>
      <c r="E8" s="57">
        <f t="shared" si="0"/>
        <v>7</v>
      </c>
      <c r="F8" s="4">
        <v>10.5</v>
      </c>
      <c r="G8" s="57">
        <f t="shared" si="1"/>
        <v>9</v>
      </c>
      <c r="H8" s="58">
        <f t="shared" si="2"/>
        <v>21</v>
      </c>
      <c r="I8" s="57">
        <f t="shared" si="3"/>
        <v>9</v>
      </c>
      <c r="K8" s="25">
        <v>5</v>
      </c>
      <c r="L8" s="34">
        <f t="shared" si="4"/>
        <v>11</v>
      </c>
      <c r="M8" s="34">
        <f t="shared" si="5"/>
        <v>4</v>
      </c>
      <c r="N8" s="34">
        <f t="shared" si="6"/>
        <v>12</v>
      </c>
      <c r="O8" s="34">
        <f t="shared" si="7"/>
        <v>3</v>
      </c>
      <c r="P8" s="34">
        <f t="shared" si="8"/>
        <v>22.9</v>
      </c>
      <c r="Q8" s="34">
        <f t="shared" si="9"/>
        <v>4</v>
      </c>
      <c r="HS8" s="24"/>
    </row>
    <row r="9" spans="1:230" s="23" customFormat="1" ht="18.75" x14ac:dyDescent="0.3">
      <c r="A9" s="83">
        <v>6</v>
      </c>
      <c r="B9" s="65" t="s">
        <v>43</v>
      </c>
      <c r="C9" s="124" t="s">
        <v>15</v>
      </c>
      <c r="D9" s="4">
        <v>11.3</v>
      </c>
      <c r="E9" s="57">
        <f t="shared" si="0"/>
        <v>2</v>
      </c>
      <c r="F9" s="4">
        <v>12.2</v>
      </c>
      <c r="G9" s="57">
        <f t="shared" si="1"/>
        <v>2</v>
      </c>
      <c r="H9" s="58">
        <f t="shared" si="2"/>
        <v>23.5</v>
      </c>
      <c r="I9" s="57">
        <f t="shared" si="3"/>
        <v>2</v>
      </c>
      <c r="K9" s="25">
        <v>6</v>
      </c>
      <c r="L9" s="34">
        <f t="shared" si="4"/>
        <v>10.9</v>
      </c>
      <c r="M9" s="34">
        <f t="shared" si="5"/>
        <v>5</v>
      </c>
      <c r="N9" s="34">
        <f t="shared" si="6"/>
        <v>11.75</v>
      </c>
      <c r="O9" s="34">
        <f t="shared" si="7"/>
        <v>4</v>
      </c>
      <c r="P9" s="34">
        <f t="shared" si="8"/>
        <v>22.75</v>
      </c>
      <c r="Q9" s="34">
        <f t="shared" si="9"/>
        <v>5</v>
      </c>
      <c r="HS9" s="24"/>
    </row>
    <row r="10" spans="1:230" s="23" customFormat="1" ht="18.75" x14ac:dyDescent="0.3">
      <c r="A10" s="83">
        <v>7</v>
      </c>
      <c r="B10" s="64" t="s">
        <v>44</v>
      </c>
      <c r="C10" s="125" t="s">
        <v>15</v>
      </c>
      <c r="D10" s="4">
        <v>9.4</v>
      </c>
      <c r="E10" s="57">
        <f t="shared" si="0"/>
        <v>9</v>
      </c>
      <c r="F10" s="4">
        <v>11.1</v>
      </c>
      <c r="G10" s="57">
        <f t="shared" si="1"/>
        <v>7</v>
      </c>
      <c r="H10" s="58">
        <f t="shared" si="2"/>
        <v>20.5</v>
      </c>
      <c r="I10" s="57">
        <f t="shared" si="3"/>
        <v>10</v>
      </c>
      <c r="K10" s="25">
        <v>7</v>
      </c>
      <c r="L10" s="34">
        <f t="shared" si="4"/>
        <v>10.7</v>
      </c>
      <c r="M10" s="34">
        <f t="shared" si="5"/>
        <v>6</v>
      </c>
      <c r="N10" s="34">
        <f t="shared" si="6"/>
        <v>11.6</v>
      </c>
      <c r="O10" s="34">
        <f t="shared" si="7"/>
        <v>5</v>
      </c>
      <c r="P10" s="34">
        <f t="shared" si="8"/>
        <v>22.1</v>
      </c>
      <c r="Q10" s="34">
        <f t="shared" si="9"/>
        <v>6</v>
      </c>
      <c r="HS10" s="24"/>
    </row>
    <row r="11" spans="1:230" s="23" customFormat="1" ht="18.75" x14ac:dyDescent="0.3">
      <c r="A11" s="83">
        <v>8</v>
      </c>
      <c r="B11" s="64" t="s">
        <v>45</v>
      </c>
      <c r="C11" s="125" t="s">
        <v>10</v>
      </c>
      <c r="D11" s="4">
        <v>11</v>
      </c>
      <c r="E11" s="57">
        <f t="shared" si="0"/>
        <v>4</v>
      </c>
      <c r="F11" s="4">
        <v>11.75</v>
      </c>
      <c r="G11" s="57">
        <f t="shared" si="1"/>
        <v>4</v>
      </c>
      <c r="H11" s="58">
        <f t="shared" si="2"/>
        <v>22.75</v>
      </c>
      <c r="I11" s="57">
        <f t="shared" si="3"/>
        <v>5</v>
      </c>
      <c r="K11" s="25">
        <v>8</v>
      </c>
      <c r="L11" s="34">
        <f t="shared" si="4"/>
        <v>10.7</v>
      </c>
      <c r="M11" s="34">
        <f t="shared" si="5"/>
        <v>6</v>
      </c>
      <c r="N11" s="34">
        <f t="shared" si="6"/>
        <v>11.15</v>
      </c>
      <c r="O11" s="34">
        <f t="shared" si="7"/>
        <v>6</v>
      </c>
      <c r="P11" s="34">
        <f t="shared" si="8"/>
        <v>21.85</v>
      </c>
      <c r="Q11" s="34">
        <f t="shared" si="9"/>
        <v>7</v>
      </c>
      <c r="HS11" s="24"/>
    </row>
    <row r="12" spans="1:230" s="23" customFormat="1" ht="18.75" x14ac:dyDescent="0.3">
      <c r="A12" s="83">
        <v>9</v>
      </c>
      <c r="B12" s="64" t="s">
        <v>46</v>
      </c>
      <c r="C12" s="125" t="s">
        <v>10</v>
      </c>
      <c r="D12" s="4">
        <v>11</v>
      </c>
      <c r="E12" s="57">
        <f t="shared" si="0"/>
        <v>4</v>
      </c>
      <c r="F12" s="4">
        <v>12</v>
      </c>
      <c r="G12" s="57">
        <f t="shared" si="1"/>
        <v>3</v>
      </c>
      <c r="H12" s="58">
        <f t="shared" si="2"/>
        <v>23</v>
      </c>
      <c r="I12" s="57">
        <f t="shared" si="3"/>
        <v>3</v>
      </c>
      <c r="K12" s="25">
        <v>9</v>
      </c>
      <c r="L12" s="34">
        <f t="shared" si="4"/>
        <v>10.5</v>
      </c>
      <c r="M12" s="34">
        <f t="shared" si="5"/>
        <v>7</v>
      </c>
      <c r="N12" s="34">
        <f t="shared" si="6"/>
        <v>11.1</v>
      </c>
      <c r="O12" s="34">
        <f t="shared" si="7"/>
        <v>7</v>
      </c>
      <c r="P12" s="34">
        <f t="shared" si="8"/>
        <v>21.8</v>
      </c>
      <c r="Q12" s="34">
        <f t="shared" si="9"/>
        <v>8</v>
      </c>
      <c r="HS12" s="24"/>
    </row>
    <row r="13" spans="1:230" s="23" customFormat="1" ht="18.75" x14ac:dyDescent="0.3">
      <c r="A13" s="83">
        <v>10</v>
      </c>
      <c r="B13" s="64" t="s">
        <v>47</v>
      </c>
      <c r="C13" s="125" t="s">
        <v>11</v>
      </c>
      <c r="D13" s="4">
        <v>11.5</v>
      </c>
      <c r="E13" s="57">
        <f t="shared" si="0"/>
        <v>1</v>
      </c>
      <c r="F13" s="4">
        <v>12</v>
      </c>
      <c r="G13" s="57">
        <f t="shared" si="1"/>
        <v>3</v>
      </c>
      <c r="H13" s="58">
        <f t="shared" si="2"/>
        <v>23.5</v>
      </c>
      <c r="I13" s="57">
        <f t="shared" si="3"/>
        <v>2</v>
      </c>
      <c r="K13" s="25">
        <v>10</v>
      </c>
      <c r="L13" s="34">
        <f t="shared" si="4"/>
        <v>10.5</v>
      </c>
      <c r="M13" s="34">
        <f t="shared" si="5"/>
        <v>7</v>
      </c>
      <c r="N13" s="34">
        <f t="shared" si="6"/>
        <v>10.9</v>
      </c>
      <c r="O13" s="34">
        <f t="shared" si="7"/>
        <v>8</v>
      </c>
      <c r="P13" s="34">
        <f t="shared" si="8"/>
        <v>21</v>
      </c>
      <c r="Q13" s="34">
        <f t="shared" si="9"/>
        <v>9</v>
      </c>
      <c r="HS13" s="24"/>
    </row>
    <row r="14" spans="1:230" s="23" customFormat="1" ht="18.75" x14ac:dyDescent="0.3">
      <c r="A14" s="83">
        <v>11</v>
      </c>
      <c r="B14" s="64" t="s">
        <v>48</v>
      </c>
      <c r="C14" s="125" t="s">
        <v>11</v>
      </c>
      <c r="D14" s="4">
        <v>10.7</v>
      </c>
      <c r="E14" s="57">
        <f t="shared" si="0"/>
        <v>6</v>
      </c>
      <c r="F14" s="4">
        <v>11.15</v>
      </c>
      <c r="G14" s="57">
        <f t="shared" si="1"/>
        <v>6</v>
      </c>
      <c r="H14" s="58">
        <f t="shared" si="2"/>
        <v>21.85</v>
      </c>
      <c r="I14" s="57">
        <f t="shared" si="3"/>
        <v>7</v>
      </c>
      <c r="K14" s="25">
        <v>11</v>
      </c>
      <c r="L14" s="34">
        <f t="shared" si="4"/>
        <v>10.1</v>
      </c>
      <c r="M14" s="34">
        <f t="shared" si="5"/>
        <v>8</v>
      </c>
      <c r="N14" s="34">
        <f t="shared" si="6"/>
        <v>10.5</v>
      </c>
      <c r="O14" s="34">
        <f t="shared" si="7"/>
        <v>9</v>
      </c>
      <c r="P14" s="34">
        <f t="shared" si="8"/>
        <v>20.5</v>
      </c>
      <c r="Q14" s="34">
        <f t="shared" si="9"/>
        <v>10</v>
      </c>
      <c r="HS14" s="24"/>
    </row>
    <row r="15" spans="1:230" s="23" customFormat="1" ht="18.75" x14ac:dyDescent="0.3">
      <c r="A15" s="83">
        <v>12</v>
      </c>
      <c r="B15" s="64" t="s">
        <v>49</v>
      </c>
      <c r="C15" s="125" t="s">
        <v>11</v>
      </c>
      <c r="D15" s="4">
        <v>10.5</v>
      </c>
      <c r="E15" s="57">
        <f t="shared" si="0"/>
        <v>7</v>
      </c>
      <c r="F15" s="4">
        <v>11.6</v>
      </c>
      <c r="G15" s="57">
        <f t="shared" si="1"/>
        <v>5</v>
      </c>
      <c r="H15" s="58">
        <f t="shared" si="2"/>
        <v>22.1</v>
      </c>
      <c r="I15" s="57">
        <f t="shared" si="3"/>
        <v>6</v>
      </c>
      <c r="K15" s="25">
        <v>12</v>
      </c>
      <c r="L15" s="34">
        <f t="shared" si="4"/>
        <v>9.4</v>
      </c>
      <c r="M15" s="34">
        <f t="shared" si="5"/>
        <v>9</v>
      </c>
      <c r="N15" s="34">
        <f t="shared" si="6"/>
        <v>9.5</v>
      </c>
      <c r="O15" s="34">
        <f t="shared" si="7"/>
        <v>10</v>
      </c>
      <c r="P15" s="34">
        <f t="shared" si="8"/>
        <v>19.600000000000001</v>
      </c>
      <c r="Q15" s="34">
        <f t="shared" si="9"/>
        <v>11</v>
      </c>
      <c r="HS15" s="24"/>
    </row>
    <row r="16" spans="1:230" s="23" customFormat="1" ht="18.75" x14ac:dyDescent="0.3">
      <c r="A16" s="128">
        <v>13</v>
      </c>
      <c r="B16" s="129" t="s">
        <v>50</v>
      </c>
      <c r="C16" s="130" t="s">
        <v>11</v>
      </c>
      <c r="D16" s="131">
        <v>0</v>
      </c>
      <c r="E16" s="132">
        <f t="shared" si="0"/>
        <v>10</v>
      </c>
      <c r="F16" s="131"/>
      <c r="G16" s="132">
        <f t="shared" si="1"/>
        <v>11</v>
      </c>
      <c r="H16" s="133">
        <f t="shared" si="2"/>
        <v>0</v>
      </c>
      <c r="I16" s="132">
        <f t="shared" si="3"/>
        <v>12</v>
      </c>
      <c r="K16" s="25">
        <v>13</v>
      </c>
      <c r="L16" s="34">
        <f t="shared" si="4"/>
        <v>0</v>
      </c>
      <c r="M16" s="34">
        <f t="shared" si="5"/>
        <v>10</v>
      </c>
      <c r="N16" s="34">
        <f t="shared" si="6"/>
        <v>0</v>
      </c>
      <c r="O16" s="34">
        <f t="shared" si="7"/>
        <v>11</v>
      </c>
      <c r="P16" s="34">
        <f t="shared" si="8"/>
        <v>0</v>
      </c>
      <c r="Q16" s="34">
        <f t="shared" si="9"/>
        <v>12</v>
      </c>
      <c r="HS16" s="24"/>
    </row>
    <row r="17" spans="1:227" s="23" customFormat="1" ht="18" customHeight="1" thickBot="1" x14ac:dyDescent="0.35">
      <c r="A17" s="84">
        <v>14</v>
      </c>
      <c r="B17" s="126" t="s">
        <v>51</v>
      </c>
      <c r="C17" s="127" t="s">
        <v>11</v>
      </c>
      <c r="D17" s="5">
        <v>10.7</v>
      </c>
      <c r="E17" s="101">
        <f t="shared" si="0"/>
        <v>6</v>
      </c>
      <c r="F17" s="5">
        <v>12.2</v>
      </c>
      <c r="G17" s="101">
        <f t="shared" si="1"/>
        <v>2</v>
      </c>
      <c r="H17" s="102">
        <f t="shared" si="2"/>
        <v>22.9</v>
      </c>
      <c r="I17" s="101">
        <f t="shared" si="3"/>
        <v>4</v>
      </c>
      <c r="K17" s="25">
        <v>14</v>
      </c>
      <c r="L17" s="34">
        <f t="shared" si="4"/>
        <v>0</v>
      </c>
      <c r="M17" s="34">
        <f t="shared" si="5"/>
        <v>10</v>
      </c>
      <c r="N17" s="34" t="e">
        <f t="shared" si="6"/>
        <v>#NUM!</v>
      </c>
      <c r="O17" s="34" t="e">
        <f t="shared" si="7"/>
        <v>#NUM!</v>
      </c>
      <c r="P17" s="34">
        <f t="shared" si="8"/>
        <v>0</v>
      </c>
      <c r="Q17" s="34">
        <f t="shared" si="9"/>
        <v>12</v>
      </c>
      <c r="HS17" s="24"/>
    </row>
    <row r="18" spans="1:227" s="23" customFormat="1" ht="16.149999999999999" customHeight="1" thickBot="1" x14ac:dyDescent="0.25">
      <c r="A18" s="30"/>
      <c r="B18" s="30"/>
      <c r="C18" s="40"/>
      <c r="D18" s="27"/>
      <c r="E18" s="28"/>
      <c r="F18" s="27"/>
      <c r="G18" s="28"/>
      <c r="H18" s="27"/>
      <c r="I18" s="28"/>
      <c r="K18" s="25"/>
      <c r="L18" s="34"/>
      <c r="M18" s="34"/>
      <c r="N18" s="34"/>
      <c r="O18" s="34"/>
      <c r="P18" s="34"/>
      <c r="Q18" s="34"/>
      <c r="HS18" s="29"/>
    </row>
    <row r="19" spans="1:227" ht="18.75" hidden="1" thickBot="1" x14ac:dyDescent="0.25"/>
    <row r="20" spans="1:227" ht="38.25" thickBot="1" x14ac:dyDescent="0.25">
      <c r="A20" s="48" t="s">
        <v>52</v>
      </c>
      <c r="B20" s="49"/>
      <c r="C20" s="50"/>
      <c r="D20" s="50"/>
      <c r="E20" s="49"/>
      <c r="F20" s="50"/>
      <c r="G20" s="50"/>
      <c r="H20" s="51"/>
      <c r="I20" s="52"/>
      <c r="J20" s="38"/>
      <c r="K20" s="38"/>
      <c r="L20" s="38"/>
      <c r="M20" s="38"/>
      <c r="N20" s="38"/>
      <c r="O20" s="38"/>
      <c r="P20" s="38"/>
      <c r="Q20" s="38"/>
    </row>
    <row r="21" spans="1:227" ht="18.75" thickBot="1" x14ac:dyDescent="0.25">
      <c r="A21" s="6" t="s">
        <v>6</v>
      </c>
      <c r="B21" s="7" t="s">
        <v>5</v>
      </c>
      <c r="C21" s="8" t="s">
        <v>3</v>
      </c>
      <c r="D21" s="155" t="s">
        <v>1</v>
      </c>
      <c r="E21" s="156"/>
      <c r="F21" s="155" t="s">
        <v>0</v>
      </c>
      <c r="G21" s="156"/>
      <c r="H21" s="153" t="s">
        <v>2</v>
      </c>
      <c r="I21" s="154"/>
      <c r="J21" s="14"/>
      <c r="K21" s="15"/>
      <c r="L21" s="15" t="s">
        <v>1</v>
      </c>
      <c r="M21" s="15"/>
      <c r="N21" s="14" t="s">
        <v>0</v>
      </c>
      <c r="O21" s="14"/>
      <c r="P21" s="14" t="s">
        <v>2</v>
      </c>
      <c r="Q21" s="14"/>
    </row>
    <row r="22" spans="1:227" ht="18.75" thickBot="1" x14ac:dyDescent="0.25">
      <c r="A22" s="17" t="s">
        <v>4</v>
      </c>
      <c r="B22" s="9"/>
      <c r="C22" s="123"/>
      <c r="D22" s="33" t="s">
        <v>13</v>
      </c>
      <c r="E22" s="10" t="s">
        <v>7</v>
      </c>
      <c r="F22" s="33" t="s">
        <v>13</v>
      </c>
      <c r="G22" s="10" t="s">
        <v>7</v>
      </c>
      <c r="H22" s="108" t="s">
        <v>8</v>
      </c>
      <c r="I22" s="10" t="s">
        <v>7</v>
      </c>
      <c r="J22" s="18"/>
      <c r="K22" s="18"/>
      <c r="L22" s="18"/>
      <c r="M22" s="18"/>
      <c r="N22" s="18"/>
      <c r="O22" s="18"/>
      <c r="P22" s="18"/>
      <c r="Q22" s="18"/>
    </row>
    <row r="23" spans="1:227" ht="18.75" x14ac:dyDescent="0.3">
      <c r="A23" s="83">
        <v>15</v>
      </c>
      <c r="B23" s="65" t="s">
        <v>53</v>
      </c>
      <c r="C23" s="124" t="s">
        <v>12</v>
      </c>
      <c r="D23" s="53">
        <v>7</v>
      </c>
      <c r="E23" s="105">
        <f>VLOOKUP(D23,L$23:M$37,2,FALSE)</f>
        <v>12</v>
      </c>
      <c r="F23" s="53">
        <v>10.8</v>
      </c>
      <c r="G23" s="105">
        <f>VLOOKUP(F23,N$23:O$37,2,FALSE)</f>
        <v>10</v>
      </c>
      <c r="H23" s="53">
        <f>F23+D23</f>
        <v>17.8</v>
      </c>
      <c r="I23" s="32">
        <f>VLOOKUP(H23,P$23:Q$37,2,FALSE)</f>
        <v>11</v>
      </c>
      <c r="J23" s="23"/>
      <c r="K23" s="25">
        <v>1</v>
      </c>
      <c r="L23" s="34">
        <f>LARGE(D$23:D$37,$K23)</f>
        <v>11.7</v>
      </c>
      <c r="M23" s="34">
        <f>IF(L23=L22,M22,M22+1)</f>
        <v>1</v>
      </c>
      <c r="N23" s="34">
        <f>LARGE(F$23:F$37,$K23)</f>
        <v>12.8</v>
      </c>
      <c r="O23" s="34">
        <f>IF(N23=N22,O22,O22+1)</f>
        <v>1</v>
      </c>
      <c r="P23" s="34">
        <f>LARGE(H$23:H$37,$K23)</f>
        <v>23.5</v>
      </c>
      <c r="Q23" s="34">
        <f>IF(P23=P22,Q22,Q22+1)</f>
        <v>1</v>
      </c>
    </row>
    <row r="24" spans="1:227" ht="18.75" x14ac:dyDescent="0.3">
      <c r="A24" s="83">
        <v>16</v>
      </c>
      <c r="B24" s="65" t="s">
        <v>54</v>
      </c>
      <c r="C24" s="124" t="s">
        <v>12</v>
      </c>
      <c r="D24" s="4">
        <v>8.6999999999999993</v>
      </c>
      <c r="E24" s="106">
        <f t="shared" ref="E24:E37" si="10">VLOOKUP(D24,L$23:M$37,2,FALSE)</f>
        <v>10</v>
      </c>
      <c r="F24" s="4">
        <v>10.95</v>
      </c>
      <c r="G24" s="106">
        <f t="shared" ref="G24:G37" si="11">VLOOKUP(F24,N$23:O$37,2,FALSE)</f>
        <v>9</v>
      </c>
      <c r="H24" s="4">
        <f t="shared" ref="H24:H37" si="12">F24+D24</f>
        <v>19.649999999999999</v>
      </c>
      <c r="I24" s="2">
        <f t="shared" ref="I24:I37" si="13">VLOOKUP(H24,P$23:Q$37,2,FALSE)</f>
        <v>9</v>
      </c>
      <c r="J24" s="23"/>
      <c r="K24" s="25">
        <v>2</v>
      </c>
      <c r="L24" s="34">
        <f t="shared" ref="L24:L37" si="14">LARGE(D$23:D$37,$K24)</f>
        <v>11.7</v>
      </c>
      <c r="M24" s="34">
        <f t="shared" ref="M24:M37" si="15">IF(L24=L23,M23,M23+1)</f>
        <v>1</v>
      </c>
      <c r="N24" s="34">
        <f t="shared" ref="N24:N37" si="16">LARGE(F$23:F$37,$K24)</f>
        <v>12.6</v>
      </c>
      <c r="O24" s="34">
        <f t="shared" ref="O24:O37" si="17">IF(N24=N23,O23,O23+1)</f>
        <v>2</v>
      </c>
      <c r="P24" s="34">
        <f t="shared" ref="P24:P37" si="18">LARGE(H$23:H$37,$K24)</f>
        <v>23.4</v>
      </c>
      <c r="Q24" s="34">
        <f t="shared" ref="Q24:Q37" si="19">IF(P24=P23,Q23,Q23+1)</f>
        <v>2</v>
      </c>
    </row>
    <row r="25" spans="1:227" ht="18.75" x14ac:dyDescent="0.3">
      <c r="A25" s="83">
        <v>17</v>
      </c>
      <c r="B25" s="65" t="s">
        <v>55</v>
      </c>
      <c r="C25" s="124" t="s">
        <v>12</v>
      </c>
      <c r="D25" s="4">
        <v>10.7</v>
      </c>
      <c r="E25" s="106">
        <f t="shared" si="10"/>
        <v>4</v>
      </c>
      <c r="F25" s="4">
        <v>12.8</v>
      </c>
      <c r="G25" s="106">
        <f t="shared" si="11"/>
        <v>1</v>
      </c>
      <c r="H25" s="4">
        <f t="shared" si="12"/>
        <v>23.5</v>
      </c>
      <c r="I25" s="2">
        <f t="shared" si="13"/>
        <v>1</v>
      </c>
      <c r="J25" s="23"/>
      <c r="K25" s="25">
        <v>3</v>
      </c>
      <c r="L25" s="34">
        <f t="shared" si="14"/>
        <v>11.3</v>
      </c>
      <c r="M25" s="34">
        <f t="shared" si="15"/>
        <v>2</v>
      </c>
      <c r="N25" s="34">
        <f t="shared" si="16"/>
        <v>12.3</v>
      </c>
      <c r="O25" s="34">
        <f t="shared" si="17"/>
        <v>3</v>
      </c>
      <c r="P25" s="34">
        <f t="shared" si="18"/>
        <v>23.4</v>
      </c>
      <c r="Q25" s="34">
        <f t="shared" si="19"/>
        <v>2</v>
      </c>
    </row>
    <row r="26" spans="1:227" ht="18.75" x14ac:dyDescent="0.3">
      <c r="A26" s="83">
        <v>18</v>
      </c>
      <c r="B26" s="65" t="s">
        <v>56</v>
      </c>
      <c r="C26" s="124" t="s">
        <v>12</v>
      </c>
      <c r="D26" s="4">
        <v>8.5</v>
      </c>
      <c r="E26" s="106">
        <f t="shared" si="10"/>
        <v>11</v>
      </c>
      <c r="F26" s="4">
        <v>10</v>
      </c>
      <c r="G26" s="106">
        <f t="shared" si="11"/>
        <v>11</v>
      </c>
      <c r="H26" s="4">
        <f t="shared" si="12"/>
        <v>18.5</v>
      </c>
      <c r="I26" s="2">
        <f t="shared" si="13"/>
        <v>10</v>
      </c>
      <c r="J26" s="23"/>
      <c r="K26" s="25">
        <v>4</v>
      </c>
      <c r="L26" s="34">
        <f t="shared" si="14"/>
        <v>11.1</v>
      </c>
      <c r="M26" s="34">
        <f t="shared" si="15"/>
        <v>3</v>
      </c>
      <c r="N26" s="34">
        <f t="shared" si="16"/>
        <v>12</v>
      </c>
      <c r="O26" s="34">
        <f t="shared" si="17"/>
        <v>4</v>
      </c>
      <c r="P26" s="34">
        <f t="shared" si="18"/>
        <v>23.2</v>
      </c>
      <c r="Q26" s="34">
        <f t="shared" si="19"/>
        <v>3</v>
      </c>
    </row>
    <row r="27" spans="1:227" ht="18.75" x14ac:dyDescent="0.3">
      <c r="A27" s="83">
        <v>19</v>
      </c>
      <c r="B27" s="65" t="s">
        <v>57</v>
      </c>
      <c r="C27" s="124" t="s">
        <v>12</v>
      </c>
      <c r="D27" s="4">
        <v>9.3000000000000007</v>
      </c>
      <c r="E27" s="106">
        <f t="shared" si="10"/>
        <v>9</v>
      </c>
      <c r="F27" s="4">
        <v>11.8</v>
      </c>
      <c r="G27" s="106">
        <f t="shared" si="11"/>
        <v>5</v>
      </c>
      <c r="H27" s="4">
        <f t="shared" si="12"/>
        <v>21.1</v>
      </c>
      <c r="I27" s="2">
        <f t="shared" si="13"/>
        <v>8</v>
      </c>
      <c r="J27" s="23"/>
      <c r="K27" s="25">
        <v>5</v>
      </c>
      <c r="L27" s="34">
        <f t="shared" si="14"/>
        <v>10.7</v>
      </c>
      <c r="M27" s="34">
        <f t="shared" si="15"/>
        <v>4</v>
      </c>
      <c r="N27" s="34">
        <f t="shared" si="16"/>
        <v>11.8</v>
      </c>
      <c r="O27" s="34">
        <f t="shared" si="17"/>
        <v>5</v>
      </c>
      <c r="P27" s="34">
        <f t="shared" si="18"/>
        <v>22.8</v>
      </c>
      <c r="Q27" s="34">
        <f t="shared" si="19"/>
        <v>4</v>
      </c>
    </row>
    <row r="28" spans="1:227" ht="18.75" x14ac:dyDescent="0.3">
      <c r="A28" s="83">
        <v>20</v>
      </c>
      <c r="B28" s="65" t="s">
        <v>58</v>
      </c>
      <c r="C28" s="124" t="s">
        <v>9</v>
      </c>
      <c r="D28" s="4">
        <v>10.5</v>
      </c>
      <c r="E28" s="106">
        <f t="shared" si="10"/>
        <v>5</v>
      </c>
      <c r="F28" s="4">
        <v>12</v>
      </c>
      <c r="G28" s="106">
        <f t="shared" si="11"/>
        <v>4</v>
      </c>
      <c r="H28" s="4">
        <f t="shared" si="12"/>
        <v>22.5</v>
      </c>
      <c r="I28" s="2">
        <f t="shared" si="13"/>
        <v>5</v>
      </c>
      <c r="J28" s="23"/>
      <c r="K28" s="25">
        <v>6</v>
      </c>
      <c r="L28" s="34">
        <f t="shared" si="14"/>
        <v>10.5</v>
      </c>
      <c r="M28" s="34">
        <f t="shared" si="15"/>
        <v>5</v>
      </c>
      <c r="N28" s="34">
        <f t="shared" si="16"/>
        <v>11.8</v>
      </c>
      <c r="O28" s="34">
        <f t="shared" si="17"/>
        <v>5</v>
      </c>
      <c r="P28" s="34">
        <f t="shared" si="18"/>
        <v>22.5</v>
      </c>
      <c r="Q28" s="34">
        <f t="shared" si="19"/>
        <v>5</v>
      </c>
    </row>
    <row r="29" spans="1:227" ht="18.75" x14ac:dyDescent="0.3">
      <c r="A29" s="83">
        <v>21</v>
      </c>
      <c r="B29" s="129" t="s">
        <v>59</v>
      </c>
      <c r="C29" s="130" t="s">
        <v>15</v>
      </c>
      <c r="D29" s="131">
        <v>0</v>
      </c>
      <c r="E29" s="134">
        <f t="shared" si="10"/>
        <v>13</v>
      </c>
      <c r="F29" s="131">
        <v>0</v>
      </c>
      <c r="G29" s="134">
        <f t="shared" si="11"/>
        <v>12</v>
      </c>
      <c r="H29" s="131">
        <f t="shared" si="12"/>
        <v>0</v>
      </c>
      <c r="I29" s="135">
        <f t="shared" si="13"/>
        <v>12</v>
      </c>
      <c r="J29" s="23"/>
      <c r="K29" s="25">
        <v>7</v>
      </c>
      <c r="L29" s="34">
        <f t="shared" si="14"/>
        <v>10.199999999999999</v>
      </c>
      <c r="M29" s="34">
        <f t="shared" si="15"/>
        <v>6</v>
      </c>
      <c r="N29" s="34">
        <f t="shared" si="16"/>
        <v>11.7</v>
      </c>
      <c r="O29" s="34">
        <f t="shared" si="17"/>
        <v>6</v>
      </c>
      <c r="P29" s="34">
        <f t="shared" si="18"/>
        <v>22.4</v>
      </c>
      <c r="Q29" s="34">
        <f t="shared" si="19"/>
        <v>6</v>
      </c>
    </row>
    <row r="30" spans="1:227" ht="18.75" x14ac:dyDescent="0.3">
      <c r="A30" s="83">
        <v>22</v>
      </c>
      <c r="B30" s="129" t="s">
        <v>60</v>
      </c>
      <c r="C30" s="130" t="s">
        <v>15</v>
      </c>
      <c r="D30" s="131">
        <v>0</v>
      </c>
      <c r="E30" s="134">
        <f t="shared" si="10"/>
        <v>13</v>
      </c>
      <c r="F30" s="131">
        <v>0</v>
      </c>
      <c r="G30" s="134">
        <f t="shared" si="11"/>
        <v>12</v>
      </c>
      <c r="H30" s="131">
        <f t="shared" si="12"/>
        <v>0</v>
      </c>
      <c r="I30" s="135">
        <f t="shared" si="13"/>
        <v>12</v>
      </c>
      <c r="J30" s="23"/>
      <c r="K30" s="25">
        <v>8</v>
      </c>
      <c r="L30" s="34">
        <f t="shared" si="14"/>
        <v>9.8000000000000007</v>
      </c>
      <c r="M30" s="34">
        <f t="shared" si="15"/>
        <v>7</v>
      </c>
      <c r="N30" s="34">
        <f t="shared" si="16"/>
        <v>11.5</v>
      </c>
      <c r="O30" s="34">
        <f t="shared" si="17"/>
        <v>7</v>
      </c>
      <c r="P30" s="34">
        <f t="shared" si="18"/>
        <v>22</v>
      </c>
      <c r="Q30" s="34">
        <f t="shared" si="19"/>
        <v>7</v>
      </c>
    </row>
    <row r="31" spans="1:227" ht="18.75" x14ac:dyDescent="0.3">
      <c r="A31" s="83">
        <v>23</v>
      </c>
      <c r="B31" s="64" t="s">
        <v>16</v>
      </c>
      <c r="C31" s="125" t="s">
        <v>10</v>
      </c>
      <c r="D31" s="4">
        <v>9.8000000000000007</v>
      </c>
      <c r="E31" s="106">
        <f t="shared" si="10"/>
        <v>7</v>
      </c>
      <c r="F31" s="4">
        <v>12.6</v>
      </c>
      <c r="G31" s="106">
        <f t="shared" si="11"/>
        <v>2</v>
      </c>
      <c r="H31" s="4">
        <f t="shared" si="12"/>
        <v>22.4</v>
      </c>
      <c r="I31" s="2">
        <f t="shared" si="13"/>
        <v>6</v>
      </c>
      <c r="J31" s="23"/>
      <c r="K31" s="25">
        <v>9</v>
      </c>
      <c r="L31" s="34">
        <f t="shared" si="14"/>
        <v>9.6999999999999993</v>
      </c>
      <c r="M31" s="34">
        <f t="shared" si="15"/>
        <v>8</v>
      </c>
      <c r="N31" s="34">
        <f t="shared" si="16"/>
        <v>11.5</v>
      </c>
      <c r="O31" s="34">
        <f t="shared" si="17"/>
        <v>7</v>
      </c>
      <c r="P31" s="34">
        <f t="shared" si="18"/>
        <v>21.1</v>
      </c>
      <c r="Q31" s="34">
        <f t="shared" si="19"/>
        <v>8</v>
      </c>
    </row>
    <row r="32" spans="1:227" ht="18.75" x14ac:dyDescent="0.3">
      <c r="A32" s="83">
        <v>24</v>
      </c>
      <c r="B32" s="64" t="s">
        <v>61</v>
      </c>
      <c r="C32" s="125" t="s">
        <v>10</v>
      </c>
      <c r="D32" s="4">
        <v>11.7</v>
      </c>
      <c r="E32" s="106">
        <f t="shared" si="10"/>
        <v>1</v>
      </c>
      <c r="F32" s="4">
        <v>11.5</v>
      </c>
      <c r="G32" s="106">
        <f t="shared" si="11"/>
        <v>7</v>
      </c>
      <c r="H32" s="4">
        <f t="shared" si="12"/>
        <v>23.2</v>
      </c>
      <c r="I32" s="2">
        <f t="shared" si="13"/>
        <v>3</v>
      </c>
      <c r="J32" s="23"/>
      <c r="K32" s="25">
        <v>10</v>
      </c>
      <c r="L32" s="34">
        <f t="shared" si="14"/>
        <v>9.3000000000000007</v>
      </c>
      <c r="M32" s="34">
        <f t="shared" si="15"/>
        <v>9</v>
      </c>
      <c r="N32" s="34">
        <f t="shared" si="16"/>
        <v>11.4</v>
      </c>
      <c r="O32" s="34">
        <f t="shared" si="17"/>
        <v>8</v>
      </c>
      <c r="P32" s="34">
        <f t="shared" si="18"/>
        <v>21.1</v>
      </c>
      <c r="Q32" s="34">
        <f t="shared" si="19"/>
        <v>8</v>
      </c>
    </row>
    <row r="33" spans="1:17" ht="18.75" x14ac:dyDescent="0.3">
      <c r="A33" s="83">
        <v>25</v>
      </c>
      <c r="B33" s="64" t="s">
        <v>62</v>
      </c>
      <c r="C33" s="125" t="s">
        <v>11</v>
      </c>
      <c r="D33" s="4">
        <v>11.1</v>
      </c>
      <c r="E33" s="106">
        <f t="shared" si="10"/>
        <v>3</v>
      </c>
      <c r="F33" s="4">
        <v>12.3</v>
      </c>
      <c r="G33" s="106">
        <f t="shared" si="11"/>
        <v>3</v>
      </c>
      <c r="H33" s="4">
        <f t="shared" si="12"/>
        <v>23.4</v>
      </c>
      <c r="I33" s="2">
        <f t="shared" si="13"/>
        <v>2</v>
      </c>
      <c r="J33" s="23"/>
      <c r="K33" s="25">
        <v>11</v>
      </c>
      <c r="L33" s="34">
        <f t="shared" si="14"/>
        <v>8.6999999999999993</v>
      </c>
      <c r="M33" s="34">
        <f t="shared" si="15"/>
        <v>10</v>
      </c>
      <c r="N33" s="34">
        <f t="shared" si="16"/>
        <v>10.95</v>
      </c>
      <c r="O33" s="34">
        <f t="shared" si="17"/>
        <v>9</v>
      </c>
      <c r="P33" s="34">
        <f t="shared" si="18"/>
        <v>19.649999999999999</v>
      </c>
      <c r="Q33" s="34">
        <f t="shared" si="19"/>
        <v>9</v>
      </c>
    </row>
    <row r="34" spans="1:17" ht="18.75" x14ac:dyDescent="0.3">
      <c r="A34" s="83">
        <v>27</v>
      </c>
      <c r="B34" s="64" t="s">
        <v>63</v>
      </c>
      <c r="C34" s="125" t="s">
        <v>11</v>
      </c>
      <c r="D34" s="4">
        <v>11.7</v>
      </c>
      <c r="E34" s="106">
        <f t="shared" si="10"/>
        <v>1</v>
      </c>
      <c r="F34" s="4">
        <v>11.7</v>
      </c>
      <c r="G34" s="106">
        <f t="shared" si="11"/>
        <v>6</v>
      </c>
      <c r="H34" s="4">
        <f t="shared" si="12"/>
        <v>23.4</v>
      </c>
      <c r="I34" s="2">
        <f t="shared" si="13"/>
        <v>2</v>
      </c>
      <c r="J34" s="23"/>
      <c r="K34" s="25">
        <v>12</v>
      </c>
      <c r="L34" s="34">
        <f t="shared" si="14"/>
        <v>8.5</v>
      </c>
      <c r="M34" s="34">
        <f t="shared" si="15"/>
        <v>11</v>
      </c>
      <c r="N34" s="34">
        <f t="shared" si="16"/>
        <v>10.8</v>
      </c>
      <c r="O34" s="34">
        <f t="shared" si="17"/>
        <v>10</v>
      </c>
      <c r="P34" s="34">
        <f t="shared" si="18"/>
        <v>18.5</v>
      </c>
      <c r="Q34" s="34">
        <f t="shared" si="19"/>
        <v>10</v>
      </c>
    </row>
    <row r="35" spans="1:17" ht="18.75" x14ac:dyDescent="0.3">
      <c r="A35" s="83">
        <v>28</v>
      </c>
      <c r="B35" s="64" t="s">
        <v>20</v>
      </c>
      <c r="C35" s="125" t="s">
        <v>11</v>
      </c>
      <c r="D35" s="4">
        <v>11.3</v>
      </c>
      <c r="E35" s="106">
        <f t="shared" si="10"/>
        <v>2</v>
      </c>
      <c r="F35" s="4">
        <v>11.5</v>
      </c>
      <c r="G35" s="106">
        <f t="shared" si="11"/>
        <v>7</v>
      </c>
      <c r="H35" s="4">
        <f t="shared" si="12"/>
        <v>22.8</v>
      </c>
      <c r="I35" s="2">
        <f t="shared" si="13"/>
        <v>4</v>
      </c>
      <c r="J35" s="23"/>
      <c r="K35" s="25">
        <v>13</v>
      </c>
      <c r="L35" s="34">
        <f t="shared" si="14"/>
        <v>7</v>
      </c>
      <c r="M35" s="34">
        <f t="shared" si="15"/>
        <v>12</v>
      </c>
      <c r="N35" s="34">
        <f t="shared" si="16"/>
        <v>10</v>
      </c>
      <c r="O35" s="34">
        <f t="shared" si="17"/>
        <v>11</v>
      </c>
      <c r="P35" s="34">
        <f t="shared" si="18"/>
        <v>17.8</v>
      </c>
      <c r="Q35" s="34">
        <f t="shared" si="19"/>
        <v>11</v>
      </c>
    </row>
    <row r="36" spans="1:17" ht="18.75" x14ac:dyDescent="0.3">
      <c r="A36" s="83">
        <v>29</v>
      </c>
      <c r="B36" s="64" t="s">
        <v>19</v>
      </c>
      <c r="C36" s="125" t="s">
        <v>11</v>
      </c>
      <c r="D36" s="4">
        <v>10.199999999999999</v>
      </c>
      <c r="E36" s="106">
        <f t="shared" si="10"/>
        <v>6</v>
      </c>
      <c r="F36" s="4">
        <v>11.8</v>
      </c>
      <c r="G36" s="106">
        <f t="shared" si="11"/>
        <v>5</v>
      </c>
      <c r="H36" s="4">
        <f t="shared" si="12"/>
        <v>22</v>
      </c>
      <c r="I36" s="2">
        <f t="shared" si="13"/>
        <v>7</v>
      </c>
      <c r="J36" s="23"/>
      <c r="K36" s="25">
        <v>14</v>
      </c>
      <c r="L36" s="34">
        <f t="shared" si="14"/>
        <v>0</v>
      </c>
      <c r="M36" s="34">
        <f t="shared" si="15"/>
        <v>13</v>
      </c>
      <c r="N36" s="34">
        <f t="shared" si="16"/>
        <v>0</v>
      </c>
      <c r="O36" s="34">
        <f t="shared" si="17"/>
        <v>12</v>
      </c>
      <c r="P36" s="34">
        <f t="shared" si="18"/>
        <v>0</v>
      </c>
      <c r="Q36" s="34">
        <f t="shared" si="19"/>
        <v>12</v>
      </c>
    </row>
    <row r="37" spans="1:17" ht="19.5" thickBot="1" x14ac:dyDescent="0.35">
      <c r="A37" s="84">
        <v>30</v>
      </c>
      <c r="B37" s="126" t="s">
        <v>64</v>
      </c>
      <c r="C37" s="127" t="s">
        <v>65</v>
      </c>
      <c r="D37" s="5">
        <v>9.6999999999999993</v>
      </c>
      <c r="E37" s="107">
        <f t="shared" si="10"/>
        <v>8</v>
      </c>
      <c r="F37" s="5">
        <v>11.4</v>
      </c>
      <c r="G37" s="107">
        <f t="shared" si="11"/>
        <v>8</v>
      </c>
      <c r="H37" s="5">
        <f t="shared" si="12"/>
        <v>21.1</v>
      </c>
      <c r="I37" s="3">
        <f t="shared" si="13"/>
        <v>8</v>
      </c>
      <c r="J37" s="23"/>
      <c r="K37" s="25">
        <v>15</v>
      </c>
      <c r="L37" s="34">
        <f t="shared" si="14"/>
        <v>0</v>
      </c>
      <c r="M37" s="34">
        <f t="shared" si="15"/>
        <v>13</v>
      </c>
      <c r="N37" s="34">
        <f t="shared" si="16"/>
        <v>0</v>
      </c>
      <c r="O37" s="34">
        <f t="shared" si="17"/>
        <v>12</v>
      </c>
      <c r="P37" s="34">
        <f t="shared" si="18"/>
        <v>0</v>
      </c>
      <c r="Q37" s="34">
        <f t="shared" si="19"/>
        <v>12</v>
      </c>
    </row>
  </sheetData>
  <mergeCells count="6">
    <mergeCell ref="H2:I2"/>
    <mergeCell ref="D2:E2"/>
    <mergeCell ref="F2:G2"/>
    <mergeCell ref="D21:E21"/>
    <mergeCell ref="F21:G21"/>
    <mergeCell ref="H21:I21"/>
  </mergeCells>
  <phoneticPr fontId="6" type="noConversion"/>
  <conditionalFormatting sqref="D3:I18 D22:I37">
    <cfRule type="cellIs" dxfId="158" priority="13" stopIfTrue="1" operator="equal">
      <formula>1</formula>
    </cfRule>
    <cfRule type="cellIs" dxfId="157" priority="14" stopIfTrue="1" operator="equal">
      <formula>2</formula>
    </cfRule>
    <cfRule type="cellIs" dxfId="156" priority="15" stopIfTrue="1" operator="equal">
      <formula>3</formula>
    </cfRule>
  </conditionalFormatting>
  <printOptions horizontalCentered="1"/>
  <pageMargins left="0.27559055118110237" right="0.23622047244094491" top="0.94488188976377963" bottom="0.27559055118110237" header="0.51181102362204722" footer="0.39370078740157483"/>
  <pageSetup paperSize="9" scale="70" orientation="portrait" horizontalDpi="300" verticalDpi="300" r:id="rId1"/>
  <headerFooter alignWithMargins="0">
    <oddHeader>&amp;C&amp;24FRANK WILLIAMS COMPETITION 2016</oddHeader>
  </headerFooter>
  <ignoredErrors>
    <ignoredError sqref="P4 H4 N4:O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R42"/>
  <sheetViews>
    <sheetView topLeftCell="B1" zoomScale="70" zoomScaleNormal="70" workbookViewId="0">
      <selection activeCell="U15" sqref="U15"/>
    </sheetView>
  </sheetViews>
  <sheetFormatPr defaultRowHeight="12.75" x14ac:dyDescent="0.2"/>
  <cols>
    <col min="1" max="1" width="6.85546875" customWidth="1"/>
    <col min="2" max="2" width="28.140625" customWidth="1"/>
    <col min="3" max="3" width="20.85546875" customWidth="1"/>
    <col min="4" max="4" width="17" customWidth="1"/>
    <col min="5" max="5" width="9.28515625" bestFit="1" customWidth="1"/>
    <col min="6" max="6" width="12.42578125" customWidth="1"/>
    <col min="7" max="7" width="7.7109375" customWidth="1"/>
    <col min="8" max="8" width="15.28515625" customWidth="1"/>
    <col min="9" max="9" width="7.140625" customWidth="1"/>
    <col min="10" max="10" width="12.42578125" customWidth="1"/>
    <col min="11" max="17" width="0" hidden="1" customWidth="1"/>
    <col min="18" max="18" width="9.140625" customWidth="1"/>
  </cols>
  <sheetData>
    <row r="1" spans="1:18" ht="38.25" thickBot="1" x14ac:dyDescent="0.25">
      <c r="A1" s="48" t="s">
        <v>66</v>
      </c>
      <c r="B1" s="49"/>
      <c r="C1" s="50"/>
      <c r="D1" s="50"/>
      <c r="E1" s="49"/>
      <c r="F1" s="50"/>
      <c r="G1" s="50"/>
      <c r="H1" s="51"/>
      <c r="I1" s="52"/>
      <c r="J1" s="38"/>
      <c r="K1" s="38"/>
      <c r="L1" s="38"/>
      <c r="M1" s="38"/>
      <c r="N1" s="38"/>
      <c r="O1" s="38"/>
      <c r="P1" s="38"/>
      <c r="Q1" s="38"/>
      <c r="R1" s="38"/>
    </row>
    <row r="2" spans="1:18" ht="18.75" thickBot="1" x14ac:dyDescent="0.25">
      <c r="A2" s="6" t="s">
        <v>6</v>
      </c>
      <c r="B2" s="7" t="s">
        <v>5</v>
      </c>
      <c r="C2" s="8" t="s">
        <v>3</v>
      </c>
      <c r="D2" s="155" t="s">
        <v>1</v>
      </c>
      <c r="E2" s="156"/>
      <c r="F2" s="155" t="s">
        <v>0</v>
      </c>
      <c r="G2" s="156"/>
      <c r="H2" s="153" t="s">
        <v>2</v>
      </c>
      <c r="I2" s="154"/>
      <c r="J2" s="14"/>
      <c r="K2" s="15"/>
      <c r="L2" s="15" t="s">
        <v>1</v>
      </c>
      <c r="M2" s="15"/>
      <c r="N2" s="14" t="s">
        <v>0</v>
      </c>
      <c r="O2" s="14"/>
      <c r="P2" s="14" t="s">
        <v>2</v>
      </c>
      <c r="Q2" s="14"/>
      <c r="R2" s="1"/>
    </row>
    <row r="3" spans="1:18" ht="18.75" thickBot="1" x14ac:dyDescent="0.25">
      <c r="A3" s="17" t="s">
        <v>4</v>
      </c>
      <c r="B3" s="9"/>
      <c r="C3" s="123"/>
      <c r="D3" s="33" t="s">
        <v>13</v>
      </c>
      <c r="E3" s="10" t="s">
        <v>7</v>
      </c>
      <c r="F3" s="33" t="s">
        <v>13</v>
      </c>
      <c r="G3" s="10" t="s">
        <v>7</v>
      </c>
      <c r="H3" s="108" t="s">
        <v>8</v>
      </c>
      <c r="I3" s="10" t="s">
        <v>7</v>
      </c>
      <c r="J3" s="18"/>
      <c r="K3" s="18"/>
      <c r="L3" s="18"/>
      <c r="M3" s="18"/>
      <c r="N3" s="18"/>
      <c r="O3" s="18"/>
      <c r="P3" s="18"/>
      <c r="Q3" s="18"/>
      <c r="R3" s="18"/>
    </row>
    <row r="4" spans="1:18" ht="18.75" x14ac:dyDescent="0.3">
      <c r="A4" s="83">
        <v>31</v>
      </c>
      <c r="B4" s="65" t="s">
        <v>68</v>
      </c>
      <c r="C4" s="124" t="s">
        <v>9</v>
      </c>
      <c r="D4" s="53">
        <v>10.7</v>
      </c>
      <c r="E4" s="105">
        <f>VLOOKUP(D4,L$4:M$18,2,FALSE)</f>
        <v>4</v>
      </c>
      <c r="F4" s="53">
        <v>11.6</v>
      </c>
      <c r="G4" s="105">
        <f>VLOOKUP(F4,N$4:O$18,2,FALSE)</f>
        <v>3</v>
      </c>
      <c r="H4" s="53">
        <f>F4+D4</f>
        <v>22.299999999999997</v>
      </c>
      <c r="I4" s="32">
        <f>VLOOKUP(H4,P$4:Q$18,2,FALSE)</f>
        <v>4</v>
      </c>
      <c r="J4" s="23"/>
      <c r="K4" s="25">
        <v>1</v>
      </c>
      <c r="L4" s="34">
        <f>LARGE(D$4:D$18,$K4)</f>
        <v>11.5</v>
      </c>
      <c r="M4" s="34">
        <f>IF(L4=L3,M3,M3+1)</f>
        <v>1</v>
      </c>
      <c r="N4" s="34">
        <f>LARGE(F$4:F$18,$K4)</f>
        <v>11.9</v>
      </c>
      <c r="O4" s="34">
        <f>IF(N4=N3,O3,O3+1)</f>
        <v>1</v>
      </c>
      <c r="P4" s="34">
        <f>LARGE(H$4:H$18,$K4)</f>
        <v>23.4</v>
      </c>
      <c r="Q4" s="34">
        <f>IF(P4=P3,Q3,Q3+1)</f>
        <v>1</v>
      </c>
      <c r="R4" s="23"/>
    </row>
    <row r="5" spans="1:18" ht="18.75" x14ac:dyDescent="0.3">
      <c r="A5" s="83">
        <v>32</v>
      </c>
      <c r="B5" s="65" t="s">
        <v>17</v>
      </c>
      <c r="C5" s="124" t="s">
        <v>9</v>
      </c>
      <c r="D5" s="4">
        <v>11</v>
      </c>
      <c r="E5" s="106">
        <f t="shared" ref="E5:E18" si="0">VLOOKUP(D5,L$4:M$18,2,FALSE)</f>
        <v>3</v>
      </c>
      <c r="F5" s="4">
        <v>11.45</v>
      </c>
      <c r="G5" s="106">
        <f t="shared" ref="G5:G18" si="1">VLOOKUP(F5,N$4:O$18,2,FALSE)</f>
        <v>4</v>
      </c>
      <c r="H5" s="4">
        <f t="shared" ref="H5:H18" si="2">F5+D5</f>
        <v>22.45</v>
      </c>
      <c r="I5" s="2">
        <f t="shared" ref="I5:I18" si="3">VLOOKUP(H5,P$4:Q$18,2,FALSE)</f>
        <v>3</v>
      </c>
      <c r="J5" s="23"/>
      <c r="K5" s="25">
        <v>2</v>
      </c>
      <c r="L5" s="34">
        <f t="shared" ref="L5:L18" si="4">LARGE(D$4:D$18,$K5)</f>
        <v>11.1</v>
      </c>
      <c r="M5" s="34">
        <f t="shared" ref="M5:M18" si="5">IF(L5=L4,M4,M4+1)</f>
        <v>2</v>
      </c>
      <c r="N5" s="34">
        <f t="shared" ref="N5:N18" si="6">LARGE(F$4:F$18,$K5)</f>
        <v>11.7</v>
      </c>
      <c r="O5" s="34">
        <f t="shared" ref="O5:O18" si="7">IF(N5=N4,O4,O4+1)</f>
        <v>2</v>
      </c>
      <c r="P5" s="34">
        <f t="shared" ref="P5:P18" si="8">LARGE(H$4:H$18,$K5)</f>
        <v>22.799999999999997</v>
      </c>
      <c r="Q5" s="34">
        <f t="shared" ref="Q5:Q18" si="9">IF(P5=P4,Q4,Q4+1)</f>
        <v>2</v>
      </c>
      <c r="R5" s="23"/>
    </row>
    <row r="6" spans="1:18" ht="18.75" x14ac:dyDescent="0.3">
      <c r="A6" s="83">
        <v>33</v>
      </c>
      <c r="B6" s="136" t="s">
        <v>69</v>
      </c>
      <c r="C6" s="130" t="s">
        <v>9</v>
      </c>
      <c r="D6" s="131">
        <v>0</v>
      </c>
      <c r="E6" s="134">
        <f t="shared" si="0"/>
        <v>10</v>
      </c>
      <c r="F6" s="131">
        <v>0</v>
      </c>
      <c r="G6" s="134">
        <f t="shared" si="1"/>
        <v>11</v>
      </c>
      <c r="H6" s="131">
        <f t="shared" si="2"/>
        <v>0</v>
      </c>
      <c r="I6" s="135">
        <f t="shared" si="3"/>
        <v>12</v>
      </c>
      <c r="J6" s="23"/>
      <c r="K6" s="25">
        <v>3</v>
      </c>
      <c r="L6" s="34">
        <f t="shared" si="4"/>
        <v>11</v>
      </c>
      <c r="M6" s="34">
        <f t="shared" si="5"/>
        <v>3</v>
      </c>
      <c r="N6" s="34">
        <f t="shared" si="6"/>
        <v>11.6</v>
      </c>
      <c r="O6" s="34">
        <f t="shared" si="7"/>
        <v>3</v>
      </c>
      <c r="P6" s="34">
        <f t="shared" si="8"/>
        <v>22.45</v>
      </c>
      <c r="Q6" s="34">
        <f t="shared" si="9"/>
        <v>3</v>
      </c>
      <c r="R6" s="23"/>
    </row>
    <row r="7" spans="1:18" ht="18.75" x14ac:dyDescent="0.3">
      <c r="A7" s="83">
        <v>34</v>
      </c>
      <c r="B7" s="136" t="s">
        <v>70</v>
      </c>
      <c r="C7" s="130" t="s">
        <v>9</v>
      </c>
      <c r="D7" s="131">
        <v>0</v>
      </c>
      <c r="E7" s="134">
        <f t="shared" si="0"/>
        <v>10</v>
      </c>
      <c r="F7" s="131">
        <v>0</v>
      </c>
      <c r="G7" s="134">
        <f t="shared" si="1"/>
        <v>11</v>
      </c>
      <c r="H7" s="131">
        <f t="shared" si="2"/>
        <v>0</v>
      </c>
      <c r="I7" s="135">
        <f t="shared" si="3"/>
        <v>12</v>
      </c>
      <c r="J7" s="23"/>
      <c r="K7" s="25">
        <v>4</v>
      </c>
      <c r="L7" s="34">
        <f t="shared" si="4"/>
        <v>10.7</v>
      </c>
      <c r="M7" s="34">
        <f t="shared" si="5"/>
        <v>4</v>
      </c>
      <c r="N7" s="34">
        <f t="shared" si="6"/>
        <v>11.6</v>
      </c>
      <c r="O7" s="34">
        <f t="shared" si="7"/>
        <v>3</v>
      </c>
      <c r="P7" s="34">
        <f t="shared" si="8"/>
        <v>22.299999999999997</v>
      </c>
      <c r="Q7" s="34">
        <f t="shared" si="9"/>
        <v>4</v>
      </c>
      <c r="R7" s="23"/>
    </row>
    <row r="8" spans="1:18" ht="18.75" x14ac:dyDescent="0.3">
      <c r="A8" s="83">
        <v>35</v>
      </c>
      <c r="B8" s="65" t="s">
        <v>71</v>
      </c>
      <c r="C8" s="124" t="s">
        <v>11</v>
      </c>
      <c r="D8" s="4">
        <v>10.6</v>
      </c>
      <c r="E8" s="106">
        <f t="shared" si="0"/>
        <v>5</v>
      </c>
      <c r="F8" s="4">
        <v>11.2</v>
      </c>
      <c r="G8" s="106">
        <f t="shared" si="1"/>
        <v>6</v>
      </c>
      <c r="H8" s="4">
        <f t="shared" si="2"/>
        <v>21.799999999999997</v>
      </c>
      <c r="I8" s="2">
        <f t="shared" si="3"/>
        <v>6</v>
      </c>
      <c r="J8" s="23"/>
      <c r="K8" s="25">
        <v>5</v>
      </c>
      <c r="L8" s="34">
        <f t="shared" si="4"/>
        <v>10.7</v>
      </c>
      <c r="M8" s="34">
        <f t="shared" si="5"/>
        <v>4</v>
      </c>
      <c r="N8" s="34">
        <f t="shared" si="6"/>
        <v>11.45</v>
      </c>
      <c r="O8" s="34">
        <f t="shared" si="7"/>
        <v>4</v>
      </c>
      <c r="P8" s="34">
        <f t="shared" si="8"/>
        <v>21.85</v>
      </c>
      <c r="Q8" s="34">
        <f t="shared" si="9"/>
        <v>5</v>
      </c>
      <c r="R8" s="23"/>
    </row>
    <row r="9" spans="1:18" ht="18.75" x14ac:dyDescent="0.3">
      <c r="A9" s="83">
        <v>36</v>
      </c>
      <c r="B9" s="65" t="s">
        <v>72</v>
      </c>
      <c r="C9" s="124" t="s">
        <v>11</v>
      </c>
      <c r="D9" s="4">
        <v>11.1</v>
      </c>
      <c r="E9" s="106">
        <f t="shared" si="0"/>
        <v>2</v>
      </c>
      <c r="F9" s="4">
        <v>11.7</v>
      </c>
      <c r="G9" s="106">
        <f t="shared" si="1"/>
        <v>2</v>
      </c>
      <c r="H9" s="4">
        <f t="shared" si="2"/>
        <v>22.799999999999997</v>
      </c>
      <c r="I9" s="2">
        <f t="shared" si="3"/>
        <v>2</v>
      </c>
      <c r="J9" s="23"/>
      <c r="K9" s="25">
        <v>6</v>
      </c>
      <c r="L9" s="34">
        <f t="shared" si="4"/>
        <v>10.6</v>
      </c>
      <c r="M9" s="34">
        <f t="shared" si="5"/>
        <v>5</v>
      </c>
      <c r="N9" s="34">
        <f t="shared" si="6"/>
        <v>11.45</v>
      </c>
      <c r="O9" s="34">
        <f t="shared" si="7"/>
        <v>4</v>
      </c>
      <c r="P9" s="34">
        <f t="shared" si="8"/>
        <v>21.85</v>
      </c>
      <c r="Q9" s="34">
        <f t="shared" si="9"/>
        <v>5</v>
      </c>
      <c r="R9" s="23"/>
    </row>
    <row r="10" spans="1:18" ht="18.75" x14ac:dyDescent="0.3">
      <c r="A10" s="83">
        <v>37</v>
      </c>
      <c r="B10" s="64" t="s">
        <v>73</v>
      </c>
      <c r="C10" s="125" t="s">
        <v>11</v>
      </c>
      <c r="D10" s="4">
        <v>10.7</v>
      </c>
      <c r="E10" s="106">
        <f t="shared" si="0"/>
        <v>4</v>
      </c>
      <c r="F10" s="4">
        <v>10</v>
      </c>
      <c r="G10" s="106">
        <f t="shared" si="1"/>
        <v>9</v>
      </c>
      <c r="H10" s="4">
        <f t="shared" si="2"/>
        <v>20.7</v>
      </c>
      <c r="I10" s="2">
        <f t="shared" si="3"/>
        <v>10</v>
      </c>
      <c r="J10" s="23"/>
      <c r="K10" s="25">
        <v>7</v>
      </c>
      <c r="L10" s="34">
        <f t="shared" si="4"/>
        <v>10.6</v>
      </c>
      <c r="M10" s="34">
        <f t="shared" si="5"/>
        <v>5</v>
      </c>
      <c r="N10" s="34">
        <f t="shared" si="6"/>
        <v>11.35</v>
      </c>
      <c r="O10" s="34">
        <f t="shared" si="7"/>
        <v>5</v>
      </c>
      <c r="P10" s="34">
        <f t="shared" si="8"/>
        <v>21.799999999999997</v>
      </c>
      <c r="Q10" s="34">
        <f t="shared" si="9"/>
        <v>6</v>
      </c>
      <c r="R10" s="23"/>
    </row>
    <row r="11" spans="1:18" ht="18.75" x14ac:dyDescent="0.3">
      <c r="A11" s="83">
        <v>38</v>
      </c>
      <c r="B11" s="64" t="s">
        <v>74</v>
      </c>
      <c r="C11" s="125" t="s">
        <v>65</v>
      </c>
      <c r="D11" s="4">
        <v>11.5</v>
      </c>
      <c r="E11" s="106">
        <f t="shared" si="0"/>
        <v>1</v>
      </c>
      <c r="F11" s="4">
        <v>11.9</v>
      </c>
      <c r="G11" s="106">
        <f t="shared" si="1"/>
        <v>1</v>
      </c>
      <c r="H11" s="4">
        <f t="shared" si="2"/>
        <v>23.4</v>
      </c>
      <c r="I11" s="2">
        <f t="shared" si="3"/>
        <v>1</v>
      </c>
      <c r="J11" s="23"/>
      <c r="K11" s="25">
        <v>8</v>
      </c>
      <c r="L11" s="34">
        <f t="shared" si="4"/>
        <v>10.5</v>
      </c>
      <c r="M11" s="34">
        <f t="shared" si="5"/>
        <v>6</v>
      </c>
      <c r="N11" s="34">
        <f t="shared" si="6"/>
        <v>11.2</v>
      </c>
      <c r="O11" s="34">
        <f t="shared" si="7"/>
        <v>6</v>
      </c>
      <c r="P11" s="34">
        <f t="shared" si="8"/>
        <v>21.65</v>
      </c>
      <c r="Q11" s="34">
        <f t="shared" si="9"/>
        <v>7</v>
      </c>
      <c r="R11" s="23"/>
    </row>
    <row r="12" spans="1:18" ht="18.75" x14ac:dyDescent="0.3">
      <c r="A12" s="83">
        <v>39</v>
      </c>
      <c r="B12" s="64" t="s">
        <v>75</v>
      </c>
      <c r="C12" s="125" t="s">
        <v>65</v>
      </c>
      <c r="D12" s="4">
        <v>10.4</v>
      </c>
      <c r="E12" s="106">
        <f t="shared" si="0"/>
        <v>7</v>
      </c>
      <c r="F12" s="4">
        <v>11.45</v>
      </c>
      <c r="G12" s="106">
        <f t="shared" si="1"/>
        <v>4</v>
      </c>
      <c r="H12" s="4">
        <f t="shared" si="2"/>
        <v>21.85</v>
      </c>
      <c r="I12" s="2">
        <f t="shared" si="3"/>
        <v>5</v>
      </c>
      <c r="J12" s="23"/>
      <c r="K12" s="25">
        <v>9</v>
      </c>
      <c r="L12" s="34">
        <f t="shared" si="4"/>
        <v>10.5</v>
      </c>
      <c r="M12" s="34">
        <f t="shared" si="5"/>
        <v>6</v>
      </c>
      <c r="N12" s="34">
        <f t="shared" si="6"/>
        <v>11.1</v>
      </c>
      <c r="O12" s="34">
        <f t="shared" si="7"/>
        <v>7</v>
      </c>
      <c r="P12" s="34">
        <f t="shared" si="8"/>
        <v>21.6</v>
      </c>
      <c r="Q12" s="34">
        <f t="shared" si="9"/>
        <v>8</v>
      </c>
      <c r="R12" s="23"/>
    </row>
    <row r="13" spans="1:18" ht="18.75" x14ac:dyDescent="0.3">
      <c r="A13" s="83">
        <v>40</v>
      </c>
      <c r="B13" s="64" t="s">
        <v>76</v>
      </c>
      <c r="C13" s="125" t="s">
        <v>12</v>
      </c>
      <c r="D13" s="4">
        <v>10.3</v>
      </c>
      <c r="E13" s="106">
        <f t="shared" si="0"/>
        <v>8</v>
      </c>
      <c r="F13" s="4">
        <v>8.5</v>
      </c>
      <c r="G13" s="106">
        <f t="shared" si="1"/>
        <v>10</v>
      </c>
      <c r="H13" s="4">
        <f t="shared" si="2"/>
        <v>18.8</v>
      </c>
      <c r="I13" s="2">
        <f t="shared" si="3"/>
        <v>11</v>
      </c>
      <c r="J13" s="23"/>
      <c r="K13" s="25">
        <v>10</v>
      </c>
      <c r="L13" s="34">
        <f t="shared" si="4"/>
        <v>10.4</v>
      </c>
      <c r="M13" s="34">
        <f t="shared" si="5"/>
        <v>7</v>
      </c>
      <c r="N13" s="34">
        <f t="shared" si="6"/>
        <v>11.05</v>
      </c>
      <c r="O13" s="34">
        <f t="shared" si="7"/>
        <v>8</v>
      </c>
      <c r="P13" s="34">
        <f t="shared" si="8"/>
        <v>21</v>
      </c>
      <c r="Q13" s="34">
        <f t="shared" si="9"/>
        <v>9</v>
      </c>
      <c r="R13" s="23"/>
    </row>
    <row r="14" spans="1:18" ht="18.75" x14ac:dyDescent="0.3">
      <c r="A14" s="83">
        <v>41</v>
      </c>
      <c r="B14" s="64" t="s">
        <v>77</v>
      </c>
      <c r="C14" s="125" t="s">
        <v>15</v>
      </c>
      <c r="D14" s="4">
        <v>9.4</v>
      </c>
      <c r="E14" s="106">
        <f t="shared" si="0"/>
        <v>9</v>
      </c>
      <c r="F14" s="4">
        <v>11.6</v>
      </c>
      <c r="G14" s="106">
        <f t="shared" si="1"/>
        <v>3</v>
      </c>
      <c r="H14" s="4">
        <f t="shared" si="2"/>
        <v>21</v>
      </c>
      <c r="I14" s="2">
        <f t="shared" si="3"/>
        <v>9</v>
      </c>
      <c r="J14" s="23"/>
      <c r="K14" s="25">
        <v>11</v>
      </c>
      <c r="L14" s="34">
        <f t="shared" si="4"/>
        <v>10.3</v>
      </c>
      <c r="M14" s="34">
        <f t="shared" si="5"/>
        <v>8</v>
      </c>
      <c r="N14" s="34">
        <f t="shared" si="6"/>
        <v>10</v>
      </c>
      <c r="O14" s="34">
        <f t="shared" si="7"/>
        <v>9</v>
      </c>
      <c r="P14" s="34">
        <f t="shared" si="8"/>
        <v>20.7</v>
      </c>
      <c r="Q14" s="34">
        <f t="shared" si="9"/>
        <v>10</v>
      </c>
      <c r="R14" s="23"/>
    </row>
    <row r="15" spans="1:18" ht="18.75" x14ac:dyDescent="0.3">
      <c r="A15" s="83">
        <v>42</v>
      </c>
      <c r="B15" s="64" t="s">
        <v>78</v>
      </c>
      <c r="C15" s="125" t="s">
        <v>15</v>
      </c>
      <c r="D15" s="4">
        <v>10.6</v>
      </c>
      <c r="E15" s="106">
        <f t="shared" si="0"/>
        <v>5</v>
      </c>
      <c r="F15" s="4">
        <v>11.05</v>
      </c>
      <c r="G15" s="106">
        <f t="shared" si="1"/>
        <v>8</v>
      </c>
      <c r="H15" s="4">
        <f t="shared" si="2"/>
        <v>21.65</v>
      </c>
      <c r="I15" s="2">
        <f t="shared" si="3"/>
        <v>7</v>
      </c>
      <c r="J15" s="23"/>
      <c r="K15" s="25">
        <v>12</v>
      </c>
      <c r="L15" s="34">
        <f t="shared" si="4"/>
        <v>9.4</v>
      </c>
      <c r="M15" s="34">
        <f t="shared" si="5"/>
        <v>9</v>
      </c>
      <c r="N15" s="34">
        <f t="shared" si="6"/>
        <v>8.5</v>
      </c>
      <c r="O15" s="34">
        <f t="shared" si="7"/>
        <v>10</v>
      </c>
      <c r="P15" s="34">
        <f t="shared" si="8"/>
        <v>18.8</v>
      </c>
      <c r="Q15" s="34">
        <f t="shared" si="9"/>
        <v>11</v>
      </c>
      <c r="R15" s="23"/>
    </row>
    <row r="16" spans="1:18" ht="18.75" x14ac:dyDescent="0.3">
      <c r="A16" s="83">
        <v>43</v>
      </c>
      <c r="B16" s="64" t="s">
        <v>79</v>
      </c>
      <c r="C16" s="125" t="s">
        <v>15</v>
      </c>
      <c r="D16" s="4">
        <v>10.5</v>
      </c>
      <c r="E16" s="106">
        <f t="shared" si="0"/>
        <v>6</v>
      </c>
      <c r="F16" s="4">
        <v>11.1</v>
      </c>
      <c r="G16" s="106">
        <f t="shared" si="1"/>
        <v>7</v>
      </c>
      <c r="H16" s="4">
        <f t="shared" si="2"/>
        <v>21.6</v>
      </c>
      <c r="I16" s="2">
        <f t="shared" si="3"/>
        <v>8</v>
      </c>
      <c r="J16" s="23"/>
      <c r="K16" s="25">
        <v>13</v>
      </c>
      <c r="L16" s="34">
        <f t="shared" si="4"/>
        <v>0</v>
      </c>
      <c r="M16" s="34">
        <f t="shared" si="5"/>
        <v>10</v>
      </c>
      <c r="N16" s="34">
        <f t="shared" si="6"/>
        <v>0</v>
      </c>
      <c r="O16" s="34">
        <f t="shared" si="7"/>
        <v>11</v>
      </c>
      <c r="P16" s="34">
        <f t="shared" si="8"/>
        <v>0</v>
      </c>
      <c r="Q16" s="34">
        <f t="shared" si="9"/>
        <v>12</v>
      </c>
      <c r="R16" s="23"/>
    </row>
    <row r="17" spans="1:18" ht="18.75" x14ac:dyDescent="0.3">
      <c r="A17" s="83">
        <v>44</v>
      </c>
      <c r="B17" s="129" t="s">
        <v>80</v>
      </c>
      <c r="C17" s="130" t="s">
        <v>15</v>
      </c>
      <c r="D17" s="131">
        <v>0</v>
      </c>
      <c r="E17" s="134">
        <f t="shared" si="0"/>
        <v>10</v>
      </c>
      <c r="F17" s="131">
        <v>0</v>
      </c>
      <c r="G17" s="134">
        <f t="shared" si="1"/>
        <v>11</v>
      </c>
      <c r="H17" s="131">
        <f t="shared" si="2"/>
        <v>0</v>
      </c>
      <c r="I17" s="135">
        <f t="shared" si="3"/>
        <v>12</v>
      </c>
      <c r="J17" s="23"/>
      <c r="K17" s="25">
        <v>14</v>
      </c>
      <c r="L17" s="34">
        <f t="shared" si="4"/>
        <v>0</v>
      </c>
      <c r="M17" s="34">
        <f t="shared" si="5"/>
        <v>10</v>
      </c>
      <c r="N17" s="34">
        <f t="shared" si="6"/>
        <v>0</v>
      </c>
      <c r="O17" s="34">
        <f t="shared" si="7"/>
        <v>11</v>
      </c>
      <c r="P17" s="34">
        <f t="shared" si="8"/>
        <v>0</v>
      </c>
      <c r="Q17" s="34">
        <f t="shared" si="9"/>
        <v>12</v>
      </c>
      <c r="R17" s="23"/>
    </row>
    <row r="18" spans="1:18" ht="19.5" thickBot="1" x14ac:dyDescent="0.35">
      <c r="A18" s="84">
        <v>45</v>
      </c>
      <c r="B18" s="126" t="s">
        <v>81</v>
      </c>
      <c r="C18" s="127" t="s">
        <v>15</v>
      </c>
      <c r="D18" s="5">
        <v>10.5</v>
      </c>
      <c r="E18" s="107">
        <f t="shared" si="0"/>
        <v>6</v>
      </c>
      <c r="F18" s="5">
        <v>11.35</v>
      </c>
      <c r="G18" s="107">
        <f t="shared" si="1"/>
        <v>5</v>
      </c>
      <c r="H18" s="5">
        <f t="shared" si="2"/>
        <v>21.85</v>
      </c>
      <c r="I18" s="3">
        <f t="shared" si="3"/>
        <v>5</v>
      </c>
      <c r="J18" s="23"/>
      <c r="K18" s="25">
        <v>15</v>
      </c>
      <c r="L18" s="34">
        <f t="shared" si="4"/>
        <v>0</v>
      </c>
      <c r="M18" s="34">
        <f t="shared" si="5"/>
        <v>10</v>
      </c>
      <c r="N18" s="34">
        <f t="shared" si="6"/>
        <v>0</v>
      </c>
      <c r="O18" s="34">
        <f t="shared" si="7"/>
        <v>11</v>
      </c>
      <c r="P18" s="34">
        <f t="shared" si="8"/>
        <v>0</v>
      </c>
      <c r="Q18" s="34">
        <f t="shared" si="9"/>
        <v>12</v>
      </c>
      <c r="R18" s="23"/>
    </row>
    <row r="19" spans="1:18" ht="18" x14ac:dyDescent="0.2">
      <c r="A19" s="30"/>
      <c r="B19" s="30"/>
      <c r="C19" s="40"/>
      <c r="D19" s="27"/>
      <c r="E19" s="28"/>
      <c r="F19" s="27"/>
      <c r="G19" s="28"/>
      <c r="H19" s="27"/>
      <c r="I19" s="28"/>
      <c r="J19" s="23"/>
      <c r="K19" s="25"/>
      <c r="L19" s="34"/>
      <c r="M19" s="34"/>
      <c r="N19" s="34"/>
      <c r="O19" s="34"/>
      <c r="P19" s="34"/>
      <c r="Q19" s="34"/>
      <c r="R19" s="23"/>
    </row>
    <row r="20" spans="1:18" ht="18.75" thickBot="1" x14ac:dyDescent="0.25">
      <c r="A20" s="34"/>
      <c r="B20" s="34"/>
      <c r="C20" s="35"/>
      <c r="D20" s="35"/>
      <c r="E20" s="34"/>
      <c r="F20" s="35"/>
      <c r="G20" s="35"/>
      <c r="H20" s="36"/>
      <c r="I20" s="35"/>
      <c r="J20" s="34"/>
      <c r="K20" s="34"/>
      <c r="L20" s="34"/>
      <c r="M20" s="34"/>
      <c r="N20" s="34"/>
      <c r="O20" s="34"/>
      <c r="P20" s="34"/>
      <c r="Q20" s="34"/>
      <c r="R20" s="34"/>
    </row>
    <row r="21" spans="1:18" ht="38.25" thickBot="1" x14ac:dyDescent="0.25">
      <c r="A21" s="48" t="s">
        <v>67</v>
      </c>
      <c r="B21" s="49"/>
      <c r="C21" s="50"/>
      <c r="D21" s="50"/>
      <c r="E21" s="49"/>
      <c r="F21" s="50"/>
      <c r="G21" s="50"/>
      <c r="H21" s="51"/>
      <c r="I21" s="52"/>
      <c r="J21" s="38"/>
      <c r="K21" s="38"/>
      <c r="L21" s="38"/>
      <c r="M21" s="38"/>
      <c r="N21" s="38"/>
      <c r="O21" s="38"/>
      <c r="P21" s="38"/>
      <c r="Q21" s="38"/>
      <c r="R21" s="34"/>
    </row>
    <row r="22" spans="1:18" ht="18.75" thickBot="1" x14ac:dyDescent="0.25">
      <c r="A22" s="6" t="s">
        <v>6</v>
      </c>
      <c r="B22" s="7" t="s">
        <v>5</v>
      </c>
      <c r="C22" s="8" t="s">
        <v>3</v>
      </c>
      <c r="D22" s="155" t="s">
        <v>1</v>
      </c>
      <c r="E22" s="156"/>
      <c r="F22" s="155" t="s">
        <v>0</v>
      </c>
      <c r="G22" s="156"/>
      <c r="H22" s="153" t="s">
        <v>2</v>
      </c>
      <c r="I22" s="154"/>
      <c r="J22" s="14"/>
      <c r="K22" s="15"/>
      <c r="L22" s="15" t="s">
        <v>1</v>
      </c>
      <c r="M22" s="15"/>
      <c r="N22" s="14" t="s">
        <v>0</v>
      </c>
      <c r="O22" s="14"/>
      <c r="P22" s="14" t="s">
        <v>2</v>
      </c>
      <c r="Q22" s="14"/>
      <c r="R22" s="34"/>
    </row>
    <row r="23" spans="1:18" ht="18.75" thickBot="1" x14ac:dyDescent="0.25">
      <c r="A23" s="17" t="s">
        <v>4</v>
      </c>
      <c r="B23" s="9"/>
      <c r="C23" s="123"/>
      <c r="D23" s="33" t="s">
        <v>13</v>
      </c>
      <c r="E23" s="10" t="s">
        <v>7</v>
      </c>
      <c r="F23" s="33" t="s">
        <v>13</v>
      </c>
      <c r="G23" s="10" t="s">
        <v>7</v>
      </c>
      <c r="H23" s="108" t="s">
        <v>8</v>
      </c>
      <c r="I23" s="10" t="s">
        <v>7</v>
      </c>
      <c r="J23" s="18"/>
      <c r="K23" s="18"/>
      <c r="L23" s="18"/>
      <c r="M23" s="18"/>
      <c r="N23" s="18"/>
      <c r="O23" s="18"/>
      <c r="P23" s="18"/>
      <c r="Q23" s="18"/>
      <c r="R23" s="34"/>
    </row>
    <row r="24" spans="1:18" ht="18.75" x14ac:dyDescent="0.3">
      <c r="A24" s="83">
        <v>46</v>
      </c>
      <c r="B24" s="65" t="s">
        <v>82</v>
      </c>
      <c r="C24" s="124" t="s">
        <v>18</v>
      </c>
      <c r="D24" s="53">
        <v>9.1</v>
      </c>
      <c r="E24" s="105">
        <f t="shared" ref="E24:E42" si="10">VLOOKUP(D24,L$24:M$42,2,FALSE)</f>
        <v>9</v>
      </c>
      <c r="F24" s="53">
        <v>8</v>
      </c>
      <c r="G24" s="105">
        <f t="shared" ref="G24:G42" si="11">VLOOKUP(F24,N$24:O$42,2,FALSE)</f>
        <v>15</v>
      </c>
      <c r="H24" s="53">
        <f>F24+D24</f>
        <v>17.100000000000001</v>
      </c>
      <c r="I24" s="32">
        <f>VLOOKUP(H24,P$24:Q$42,2,FALSE)</f>
        <v>14</v>
      </c>
      <c r="J24" s="23"/>
      <c r="K24" s="25">
        <v>1</v>
      </c>
      <c r="L24" s="34">
        <f>LARGE(D$24:D$42,$K24)</f>
        <v>11.4</v>
      </c>
      <c r="M24" s="34">
        <f>IF(L24=L23,M23,M23+1)</f>
        <v>1</v>
      </c>
      <c r="N24" s="34">
        <f>LARGE(F$24:F$42,$K24)</f>
        <v>12.4</v>
      </c>
      <c r="O24" s="34">
        <f>IF(N24=N23,O23,O23+1)</f>
        <v>1</v>
      </c>
      <c r="P24" s="34">
        <f>LARGE(H$24:H$42,$K24)</f>
        <v>23.8</v>
      </c>
      <c r="Q24" s="34">
        <f>IF(P24=P23,Q23,Q23+1)</f>
        <v>1</v>
      </c>
      <c r="R24" s="34"/>
    </row>
    <row r="25" spans="1:18" ht="18.75" x14ac:dyDescent="0.3">
      <c r="A25" s="83">
        <v>47</v>
      </c>
      <c r="B25" s="65" t="s">
        <v>83</v>
      </c>
      <c r="C25" s="124" t="s">
        <v>65</v>
      </c>
      <c r="D25" s="4">
        <v>9.6999999999999993</v>
      </c>
      <c r="E25" s="106">
        <f t="shared" si="10"/>
        <v>7</v>
      </c>
      <c r="F25" s="4">
        <v>12.3</v>
      </c>
      <c r="G25" s="106">
        <f t="shared" si="11"/>
        <v>3</v>
      </c>
      <c r="H25" s="4">
        <f t="shared" ref="H25:H42" si="12">F25+D25</f>
        <v>22</v>
      </c>
      <c r="I25" s="2">
        <f t="shared" ref="I25:I42" si="13">VLOOKUP(H25,P$24:Q$42,2,FALSE)</f>
        <v>4</v>
      </c>
      <c r="J25" s="23"/>
      <c r="K25" s="25">
        <v>2</v>
      </c>
      <c r="L25" s="34">
        <f t="shared" ref="L25:L42" si="14">LARGE(D$24:D$42,$K25)</f>
        <v>10.9</v>
      </c>
      <c r="M25" s="34">
        <f t="shared" ref="M25:M42" si="15">IF(L25=L24,M24,M24+1)</f>
        <v>2</v>
      </c>
      <c r="N25" s="34">
        <f t="shared" ref="N25:N42" si="16">LARGE(F$24:F$42,$K25)</f>
        <v>12.35</v>
      </c>
      <c r="O25" s="34">
        <f t="shared" ref="O25:O42" si="17">IF(N25=N24,O24,O24+1)</f>
        <v>2</v>
      </c>
      <c r="P25" s="34">
        <f t="shared" ref="P25:P42" si="18">LARGE(H$24:H$42,$K25)</f>
        <v>23.15</v>
      </c>
      <c r="Q25" s="34">
        <f t="shared" ref="Q25:Q42" si="19">IF(P25=P24,Q24,Q24+1)</f>
        <v>2</v>
      </c>
      <c r="R25" s="34"/>
    </row>
    <row r="26" spans="1:18" ht="18.75" x14ac:dyDescent="0.3">
      <c r="A26" s="83">
        <v>48</v>
      </c>
      <c r="B26" s="65" t="s">
        <v>84</v>
      </c>
      <c r="C26" s="124" t="s">
        <v>12</v>
      </c>
      <c r="D26" s="4">
        <v>6</v>
      </c>
      <c r="E26" s="106">
        <f t="shared" si="10"/>
        <v>12</v>
      </c>
      <c r="F26" s="4">
        <v>11.4</v>
      </c>
      <c r="G26" s="106">
        <f t="shared" si="11"/>
        <v>7</v>
      </c>
      <c r="H26" s="4">
        <f t="shared" si="12"/>
        <v>17.399999999999999</v>
      </c>
      <c r="I26" s="2">
        <f t="shared" si="13"/>
        <v>13</v>
      </c>
      <c r="J26" s="23"/>
      <c r="K26" s="25">
        <v>3</v>
      </c>
      <c r="L26" s="34">
        <f t="shared" si="14"/>
        <v>10.8</v>
      </c>
      <c r="M26" s="34">
        <f t="shared" si="15"/>
        <v>3</v>
      </c>
      <c r="N26" s="34">
        <f t="shared" si="16"/>
        <v>12.3</v>
      </c>
      <c r="O26" s="34">
        <f t="shared" si="17"/>
        <v>3</v>
      </c>
      <c r="P26" s="34">
        <f t="shared" si="18"/>
        <v>22.9</v>
      </c>
      <c r="Q26" s="34">
        <f t="shared" si="19"/>
        <v>3</v>
      </c>
      <c r="R26" s="34"/>
    </row>
    <row r="27" spans="1:18" ht="18.75" x14ac:dyDescent="0.3">
      <c r="A27" s="83">
        <v>49</v>
      </c>
      <c r="B27" s="65" t="s">
        <v>85</v>
      </c>
      <c r="C27" s="124" t="s">
        <v>12</v>
      </c>
      <c r="D27" s="4">
        <v>8.8000000000000007</v>
      </c>
      <c r="E27" s="106">
        <f t="shared" si="10"/>
        <v>11</v>
      </c>
      <c r="F27" s="4">
        <v>9.5</v>
      </c>
      <c r="G27" s="106">
        <f t="shared" si="11"/>
        <v>14</v>
      </c>
      <c r="H27" s="4">
        <f t="shared" si="12"/>
        <v>18.3</v>
      </c>
      <c r="I27" s="2">
        <f t="shared" si="13"/>
        <v>12</v>
      </c>
      <c r="J27" s="23"/>
      <c r="K27" s="25">
        <v>4</v>
      </c>
      <c r="L27" s="34">
        <f t="shared" si="14"/>
        <v>10.4</v>
      </c>
      <c r="M27" s="34">
        <f t="shared" si="15"/>
        <v>4</v>
      </c>
      <c r="N27" s="34">
        <f t="shared" si="16"/>
        <v>12</v>
      </c>
      <c r="O27" s="34">
        <f t="shared" si="17"/>
        <v>4</v>
      </c>
      <c r="P27" s="34">
        <f t="shared" si="18"/>
        <v>22</v>
      </c>
      <c r="Q27" s="34">
        <f t="shared" si="19"/>
        <v>4</v>
      </c>
      <c r="R27" s="34"/>
    </row>
    <row r="28" spans="1:18" ht="18.75" x14ac:dyDescent="0.3">
      <c r="A28" s="83">
        <v>50</v>
      </c>
      <c r="B28" s="136" t="s">
        <v>14</v>
      </c>
      <c r="C28" s="130" t="s">
        <v>10</v>
      </c>
      <c r="D28" s="131">
        <v>0</v>
      </c>
      <c r="E28" s="134">
        <f t="shared" si="10"/>
        <v>13</v>
      </c>
      <c r="F28" s="131">
        <v>0</v>
      </c>
      <c r="G28" s="134">
        <f t="shared" si="11"/>
        <v>16</v>
      </c>
      <c r="H28" s="131">
        <f t="shared" si="12"/>
        <v>0</v>
      </c>
      <c r="I28" s="135">
        <f t="shared" si="13"/>
        <v>17</v>
      </c>
      <c r="J28" s="23"/>
      <c r="K28" s="25">
        <v>5</v>
      </c>
      <c r="L28" s="34">
        <f t="shared" si="14"/>
        <v>10.3</v>
      </c>
      <c r="M28" s="34">
        <f t="shared" si="15"/>
        <v>5</v>
      </c>
      <c r="N28" s="34">
        <f t="shared" si="16"/>
        <v>11.7</v>
      </c>
      <c r="O28" s="34">
        <f t="shared" si="17"/>
        <v>5</v>
      </c>
      <c r="P28" s="34">
        <f t="shared" si="18"/>
        <v>21.799999999999997</v>
      </c>
      <c r="Q28" s="34">
        <f t="shared" si="19"/>
        <v>5</v>
      </c>
      <c r="R28" s="34"/>
    </row>
    <row r="29" spans="1:18" ht="18.75" x14ac:dyDescent="0.3">
      <c r="A29" s="83">
        <v>51</v>
      </c>
      <c r="B29" s="65" t="s">
        <v>86</v>
      </c>
      <c r="C29" s="124" t="s">
        <v>9</v>
      </c>
      <c r="D29" s="4">
        <v>10.9</v>
      </c>
      <c r="E29" s="106">
        <f t="shared" si="10"/>
        <v>2</v>
      </c>
      <c r="F29" s="4">
        <v>12</v>
      </c>
      <c r="G29" s="106">
        <f t="shared" si="11"/>
        <v>4</v>
      </c>
      <c r="H29" s="4">
        <f t="shared" si="12"/>
        <v>22.9</v>
      </c>
      <c r="I29" s="2">
        <f t="shared" si="13"/>
        <v>3</v>
      </c>
      <c r="J29" s="23"/>
      <c r="K29" s="25">
        <v>6</v>
      </c>
      <c r="L29" s="34">
        <f t="shared" si="14"/>
        <v>10.1</v>
      </c>
      <c r="M29" s="34">
        <f t="shared" si="15"/>
        <v>6</v>
      </c>
      <c r="N29" s="34">
        <f t="shared" si="16"/>
        <v>11.6</v>
      </c>
      <c r="O29" s="34">
        <f t="shared" si="17"/>
        <v>6</v>
      </c>
      <c r="P29" s="34">
        <f t="shared" si="18"/>
        <v>21.299999999999997</v>
      </c>
      <c r="Q29" s="34">
        <f t="shared" si="19"/>
        <v>6</v>
      </c>
      <c r="R29" s="34"/>
    </row>
    <row r="30" spans="1:18" ht="18.75" x14ac:dyDescent="0.3">
      <c r="A30" s="83">
        <v>52</v>
      </c>
      <c r="B30" s="64" t="s">
        <v>87</v>
      </c>
      <c r="C30" s="125" t="s">
        <v>9</v>
      </c>
      <c r="D30" s="4">
        <v>11.4</v>
      </c>
      <c r="E30" s="106">
        <f t="shared" si="10"/>
        <v>1</v>
      </c>
      <c r="F30" s="4">
        <v>12.4</v>
      </c>
      <c r="G30" s="106">
        <f t="shared" si="11"/>
        <v>1</v>
      </c>
      <c r="H30" s="4">
        <f t="shared" si="12"/>
        <v>23.8</v>
      </c>
      <c r="I30" s="2">
        <f t="shared" si="13"/>
        <v>1</v>
      </c>
      <c r="J30" s="23"/>
      <c r="K30" s="25">
        <v>7</v>
      </c>
      <c r="L30" s="34">
        <f t="shared" si="14"/>
        <v>9.6999999999999993</v>
      </c>
      <c r="M30" s="34">
        <f t="shared" si="15"/>
        <v>7</v>
      </c>
      <c r="N30" s="34">
        <f t="shared" si="16"/>
        <v>11.4</v>
      </c>
      <c r="O30" s="34">
        <f t="shared" si="17"/>
        <v>7</v>
      </c>
      <c r="P30" s="34">
        <f t="shared" si="18"/>
        <v>21.200000000000003</v>
      </c>
      <c r="Q30" s="34">
        <f t="shared" si="19"/>
        <v>7</v>
      </c>
      <c r="R30" s="34"/>
    </row>
    <row r="31" spans="1:18" ht="18.75" x14ac:dyDescent="0.3">
      <c r="A31" s="83">
        <v>53</v>
      </c>
      <c r="B31" s="64" t="s">
        <v>88</v>
      </c>
      <c r="C31" s="125" t="s">
        <v>11</v>
      </c>
      <c r="D31" s="4">
        <v>10.3</v>
      </c>
      <c r="E31" s="106">
        <f t="shared" si="10"/>
        <v>5</v>
      </c>
      <c r="F31" s="4">
        <v>10.9</v>
      </c>
      <c r="G31" s="106">
        <f t="shared" si="11"/>
        <v>9</v>
      </c>
      <c r="H31" s="4">
        <f t="shared" si="12"/>
        <v>21.200000000000003</v>
      </c>
      <c r="I31" s="2">
        <f t="shared" si="13"/>
        <v>7</v>
      </c>
      <c r="J31" s="23"/>
      <c r="K31" s="25">
        <v>8</v>
      </c>
      <c r="L31" s="34">
        <f t="shared" si="14"/>
        <v>9.6999999999999993</v>
      </c>
      <c r="M31" s="34">
        <f t="shared" si="15"/>
        <v>7</v>
      </c>
      <c r="N31" s="34">
        <f t="shared" si="16"/>
        <v>11</v>
      </c>
      <c r="O31" s="34">
        <f t="shared" si="17"/>
        <v>8</v>
      </c>
      <c r="P31" s="34">
        <f t="shared" si="18"/>
        <v>20.8</v>
      </c>
      <c r="Q31" s="34">
        <f t="shared" si="19"/>
        <v>8</v>
      </c>
      <c r="R31" s="34"/>
    </row>
    <row r="32" spans="1:18" ht="18.75" x14ac:dyDescent="0.3">
      <c r="A32" s="83">
        <v>54</v>
      </c>
      <c r="B32" s="64" t="s">
        <v>89</v>
      </c>
      <c r="C32" s="125" t="s">
        <v>11</v>
      </c>
      <c r="D32" s="4">
        <v>10.1</v>
      </c>
      <c r="E32" s="106">
        <f t="shared" si="10"/>
        <v>6</v>
      </c>
      <c r="F32" s="4">
        <v>11.7</v>
      </c>
      <c r="G32" s="106">
        <f t="shared" si="11"/>
        <v>5</v>
      </c>
      <c r="H32" s="4">
        <f t="shared" si="12"/>
        <v>21.799999999999997</v>
      </c>
      <c r="I32" s="2">
        <f t="shared" si="13"/>
        <v>5</v>
      </c>
      <c r="J32" s="23"/>
      <c r="K32" s="25">
        <v>9</v>
      </c>
      <c r="L32" s="34">
        <f t="shared" si="14"/>
        <v>9.6999999999999993</v>
      </c>
      <c r="M32" s="34">
        <f t="shared" si="15"/>
        <v>7</v>
      </c>
      <c r="N32" s="34">
        <f t="shared" si="16"/>
        <v>10.9</v>
      </c>
      <c r="O32" s="34">
        <f t="shared" si="17"/>
        <v>9</v>
      </c>
      <c r="P32" s="34">
        <f t="shared" si="18"/>
        <v>20</v>
      </c>
      <c r="Q32" s="34">
        <f t="shared" si="19"/>
        <v>9</v>
      </c>
      <c r="R32" s="34"/>
    </row>
    <row r="33" spans="1:18" ht="18.75" x14ac:dyDescent="0.3">
      <c r="A33" s="83">
        <v>266</v>
      </c>
      <c r="B33" s="64" t="s">
        <v>90</v>
      </c>
      <c r="C33" s="125" t="s">
        <v>11</v>
      </c>
      <c r="D33" s="4">
        <v>9.6999999999999993</v>
      </c>
      <c r="E33" s="106">
        <f t="shared" si="10"/>
        <v>7</v>
      </c>
      <c r="F33" s="4">
        <v>11.6</v>
      </c>
      <c r="G33" s="106">
        <f t="shared" si="11"/>
        <v>6</v>
      </c>
      <c r="H33" s="4">
        <f t="shared" si="12"/>
        <v>21.299999999999997</v>
      </c>
      <c r="I33" s="2">
        <f t="shared" si="13"/>
        <v>6</v>
      </c>
      <c r="J33" s="23"/>
      <c r="K33" s="25">
        <v>10</v>
      </c>
      <c r="L33" s="34">
        <f t="shared" si="14"/>
        <v>9.6</v>
      </c>
      <c r="M33" s="34">
        <f t="shared" si="15"/>
        <v>8</v>
      </c>
      <c r="N33" s="34">
        <f t="shared" si="16"/>
        <v>10.9</v>
      </c>
      <c r="O33" s="34">
        <f t="shared" si="17"/>
        <v>9</v>
      </c>
      <c r="P33" s="34">
        <f t="shared" si="18"/>
        <v>19.95</v>
      </c>
      <c r="Q33" s="34">
        <f t="shared" si="19"/>
        <v>10</v>
      </c>
      <c r="R33" s="34"/>
    </row>
    <row r="34" spans="1:18" ht="18.75" x14ac:dyDescent="0.3">
      <c r="A34" s="83">
        <v>55</v>
      </c>
      <c r="B34" s="64" t="s">
        <v>91</v>
      </c>
      <c r="C34" s="125" t="s">
        <v>15</v>
      </c>
      <c r="D34" s="4">
        <v>10.4</v>
      </c>
      <c r="E34" s="106">
        <f t="shared" si="10"/>
        <v>4</v>
      </c>
      <c r="F34" s="4">
        <v>10.4</v>
      </c>
      <c r="G34" s="106">
        <f t="shared" si="11"/>
        <v>11</v>
      </c>
      <c r="H34" s="4">
        <f t="shared" si="12"/>
        <v>20.8</v>
      </c>
      <c r="I34" s="2">
        <f t="shared" si="13"/>
        <v>8</v>
      </c>
      <c r="J34" s="23"/>
      <c r="K34" s="25">
        <v>11</v>
      </c>
      <c r="L34" s="34">
        <f t="shared" si="14"/>
        <v>9.1</v>
      </c>
      <c r="M34" s="34">
        <f t="shared" si="15"/>
        <v>9</v>
      </c>
      <c r="N34" s="34">
        <f t="shared" si="16"/>
        <v>10.75</v>
      </c>
      <c r="O34" s="34">
        <f t="shared" si="17"/>
        <v>10</v>
      </c>
      <c r="P34" s="34">
        <f t="shared" si="18"/>
        <v>19.7</v>
      </c>
      <c r="Q34" s="34">
        <f t="shared" si="19"/>
        <v>11</v>
      </c>
      <c r="R34" s="34"/>
    </row>
    <row r="35" spans="1:18" ht="18.75" x14ac:dyDescent="0.3">
      <c r="A35" s="83">
        <v>56</v>
      </c>
      <c r="B35" s="64" t="s">
        <v>92</v>
      </c>
      <c r="C35" s="125" t="s">
        <v>15</v>
      </c>
      <c r="D35" s="4">
        <v>9.6</v>
      </c>
      <c r="E35" s="106">
        <f t="shared" si="10"/>
        <v>8</v>
      </c>
      <c r="F35" s="4">
        <v>10.35</v>
      </c>
      <c r="G35" s="106">
        <f t="shared" si="11"/>
        <v>12</v>
      </c>
      <c r="H35" s="4">
        <f t="shared" si="12"/>
        <v>19.95</v>
      </c>
      <c r="I35" s="2">
        <f t="shared" si="13"/>
        <v>10</v>
      </c>
      <c r="J35" s="23"/>
      <c r="K35" s="25">
        <v>12</v>
      </c>
      <c r="L35" s="34">
        <f t="shared" si="14"/>
        <v>9</v>
      </c>
      <c r="M35" s="34">
        <f t="shared" si="15"/>
        <v>10</v>
      </c>
      <c r="N35" s="34">
        <f t="shared" si="16"/>
        <v>10.4</v>
      </c>
      <c r="O35" s="34">
        <f t="shared" si="17"/>
        <v>11</v>
      </c>
      <c r="P35" s="34">
        <f t="shared" si="18"/>
        <v>18.3</v>
      </c>
      <c r="Q35" s="34">
        <f t="shared" si="19"/>
        <v>12</v>
      </c>
      <c r="R35" s="34"/>
    </row>
    <row r="36" spans="1:18" ht="18.75" x14ac:dyDescent="0.3">
      <c r="A36" s="83">
        <v>57</v>
      </c>
      <c r="B36" s="129" t="s">
        <v>93</v>
      </c>
      <c r="C36" s="130" t="s">
        <v>15</v>
      </c>
      <c r="D36" s="131">
        <v>0</v>
      </c>
      <c r="E36" s="134">
        <f t="shared" si="10"/>
        <v>13</v>
      </c>
      <c r="F36" s="131">
        <v>0</v>
      </c>
      <c r="G36" s="134">
        <f t="shared" si="11"/>
        <v>16</v>
      </c>
      <c r="H36" s="131">
        <f t="shared" si="12"/>
        <v>0</v>
      </c>
      <c r="I36" s="135">
        <f t="shared" si="13"/>
        <v>17</v>
      </c>
      <c r="J36" s="23"/>
      <c r="K36" s="25">
        <v>13</v>
      </c>
      <c r="L36" s="34">
        <f t="shared" si="14"/>
        <v>8.8000000000000007</v>
      </c>
      <c r="M36" s="34">
        <f t="shared" si="15"/>
        <v>11</v>
      </c>
      <c r="N36" s="34">
        <f t="shared" si="16"/>
        <v>10.35</v>
      </c>
      <c r="O36" s="34">
        <f t="shared" si="17"/>
        <v>12</v>
      </c>
      <c r="P36" s="34">
        <f t="shared" si="18"/>
        <v>17.399999999999999</v>
      </c>
      <c r="Q36" s="34">
        <f t="shared" si="19"/>
        <v>13</v>
      </c>
      <c r="R36" s="34"/>
    </row>
    <row r="37" spans="1:18" ht="18.75" x14ac:dyDescent="0.3">
      <c r="A37" s="83">
        <v>58</v>
      </c>
      <c r="B37" s="64" t="s">
        <v>94</v>
      </c>
      <c r="C37" s="125" t="s">
        <v>15</v>
      </c>
      <c r="D37" s="4">
        <v>9.6999999999999993</v>
      </c>
      <c r="E37" s="106">
        <f t="shared" si="10"/>
        <v>7</v>
      </c>
      <c r="F37" s="4">
        <v>10</v>
      </c>
      <c r="G37" s="106">
        <f t="shared" si="11"/>
        <v>13</v>
      </c>
      <c r="H37" s="4">
        <f t="shared" si="12"/>
        <v>19.7</v>
      </c>
      <c r="I37" s="2">
        <f t="shared" si="13"/>
        <v>11</v>
      </c>
      <c r="J37" s="23"/>
      <c r="K37" s="25">
        <v>14</v>
      </c>
      <c r="L37" s="34">
        <f t="shared" si="14"/>
        <v>6</v>
      </c>
      <c r="M37" s="34">
        <f t="shared" si="15"/>
        <v>12</v>
      </c>
      <c r="N37" s="34">
        <f t="shared" si="16"/>
        <v>10</v>
      </c>
      <c r="O37" s="34">
        <f t="shared" si="17"/>
        <v>13</v>
      </c>
      <c r="P37" s="34">
        <f t="shared" si="18"/>
        <v>17.100000000000001</v>
      </c>
      <c r="Q37" s="34">
        <f t="shared" si="19"/>
        <v>14</v>
      </c>
      <c r="R37" s="34"/>
    </row>
    <row r="38" spans="1:18" ht="18.75" x14ac:dyDescent="0.3">
      <c r="A38" s="83">
        <v>59</v>
      </c>
      <c r="B38" s="64" t="s">
        <v>95</v>
      </c>
      <c r="C38" s="125" t="s">
        <v>15</v>
      </c>
      <c r="D38" s="4">
        <v>9</v>
      </c>
      <c r="E38" s="106">
        <f t="shared" si="10"/>
        <v>10</v>
      </c>
      <c r="F38" s="4">
        <v>11</v>
      </c>
      <c r="G38" s="106">
        <f t="shared" si="11"/>
        <v>8</v>
      </c>
      <c r="H38" s="4">
        <f t="shared" si="12"/>
        <v>20</v>
      </c>
      <c r="I38" s="2">
        <f t="shared" si="13"/>
        <v>9</v>
      </c>
      <c r="J38" s="23"/>
      <c r="K38" s="25">
        <v>15</v>
      </c>
      <c r="L38" s="34">
        <f t="shared" si="14"/>
        <v>6</v>
      </c>
      <c r="M38" s="34">
        <f t="shared" si="15"/>
        <v>12</v>
      </c>
      <c r="N38" s="34">
        <f t="shared" si="16"/>
        <v>9.5</v>
      </c>
      <c r="O38" s="34">
        <f t="shared" si="17"/>
        <v>14</v>
      </c>
      <c r="P38" s="34">
        <f t="shared" si="18"/>
        <v>16.899999999999999</v>
      </c>
      <c r="Q38" s="34">
        <f t="shared" si="19"/>
        <v>15</v>
      </c>
      <c r="R38" s="34"/>
    </row>
    <row r="39" spans="1:18" ht="18.75" x14ac:dyDescent="0.3">
      <c r="A39" s="83">
        <v>60</v>
      </c>
      <c r="B39" s="64" t="s">
        <v>26</v>
      </c>
      <c r="C39" s="125" t="s">
        <v>15</v>
      </c>
      <c r="D39" s="4">
        <v>6</v>
      </c>
      <c r="E39" s="106">
        <f t="shared" si="10"/>
        <v>12</v>
      </c>
      <c r="F39" s="4">
        <v>10.9</v>
      </c>
      <c r="G39" s="106">
        <f t="shared" si="11"/>
        <v>9</v>
      </c>
      <c r="H39" s="4">
        <f t="shared" si="12"/>
        <v>16.899999999999999</v>
      </c>
      <c r="I39" s="2">
        <f t="shared" si="13"/>
        <v>15</v>
      </c>
      <c r="J39" s="23"/>
      <c r="K39" s="25">
        <v>16</v>
      </c>
      <c r="L39" s="34">
        <f t="shared" si="14"/>
        <v>6</v>
      </c>
      <c r="M39" s="34">
        <f t="shared" si="15"/>
        <v>12</v>
      </c>
      <c r="N39" s="34">
        <f t="shared" si="16"/>
        <v>8</v>
      </c>
      <c r="O39" s="34">
        <f t="shared" si="17"/>
        <v>15</v>
      </c>
      <c r="P39" s="34">
        <f t="shared" si="18"/>
        <v>16.75</v>
      </c>
      <c r="Q39" s="34">
        <f t="shared" si="19"/>
        <v>16</v>
      </c>
      <c r="R39" s="34"/>
    </row>
    <row r="40" spans="1:18" ht="18.75" x14ac:dyDescent="0.3">
      <c r="A40" s="83">
        <v>61</v>
      </c>
      <c r="B40" s="64" t="s">
        <v>25</v>
      </c>
      <c r="C40" s="125" t="s">
        <v>15</v>
      </c>
      <c r="D40" s="4">
        <v>6</v>
      </c>
      <c r="E40" s="106">
        <f t="shared" si="10"/>
        <v>12</v>
      </c>
      <c r="F40" s="4">
        <v>10.75</v>
      </c>
      <c r="G40" s="106">
        <f t="shared" si="11"/>
        <v>10</v>
      </c>
      <c r="H40" s="4">
        <f t="shared" si="12"/>
        <v>16.75</v>
      </c>
      <c r="I40" s="2">
        <f t="shared" si="13"/>
        <v>16</v>
      </c>
      <c r="J40" s="23"/>
      <c r="K40" s="25">
        <v>17</v>
      </c>
      <c r="L40" s="34">
        <f t="shared" si="14"/>
        <v>0</v>
      </c>
      <c r="M40" s="34">
        <f t="shared" si="15"/>
        <v>13</v>
      </c>
      <c r="N40" s="34">
        <f t="shared" si="16"/>
        <v>0</v>
      </c>
      <c r="O40" s="34">
        <f t="shared" si="17"/>
        <v>16</v>
      </c>
      <c r="P40" s="34">
        <f t="shared" si="18"/>
        <v>0</v>
      </c>
      <c r="Q40" s="34">
        <f t="shared" si="19"/>
        <v>17</v>
      </c>
      <c r="R40" s="34"/>
    </row>
    <row r="41" spans="1:18" ht="18.75" x14ac:dyDescent="0.3">
      <c r="A41" s="83">
        <v>62</v>
      </c>
      <c r="B41" s="64" t="s">
        <v>96</v>
      </c>
      <c r="C41" s="125" t="s">
        <v>15</v>
      </c>
      <c r="D41" s="4">
        <v>10.8</v>
      </c>
      <c r="E41" s="106">
        <f t="shared" si="10"/>
        <v>3</v>
      </c>
      <c r="F41" s="4">
        <v>12.35</v>
      </c>
      <c r="G41" s="106">
        <f t="shared" si="11"/>
        <v>2</v>
      </c>
      <c r="H41" s="4">
        <f t="shared" si="12"/>
        <v>23.15</v>
      </c>
      <c r="I41" s="2">
        <f t="shared" si="13"/>
        <v>2</v>
      </c>
      <c r="J41" s="23"/>
      <c r="K41" s="25">
        <v>18</v>
      </c>
      <c r="L41" s="34">
        <f t="shared" si="14"/>
        <v>0</v>
      </c>
      <c r="M41" s="34">
        <f t="shared" si="15"/>
        <v>13</v>
      </c>
      <c r="N41" s="34">
        <f t="shared" si="16"/>
        <v>0</v>
      </c>
      <c r="O41" s="34">
        <f t="shared" si="17"/>
        <v>16</v>
      </c>
      <c r="P41" s="34">
        <f t="shared" si="18"/>
        <v>0</v>
      </c>
      <c r="Q41" s="34">
        <f t="shared" si="19"/>
        <v>17</v>
      </c>
      <c r="R41" s="34"/>
    </row>
    <row r="42" spans="1:18" ht="19.5" thickBot="1" x14ac:dyDescent="0.35">
      <c r="A42" s="84">
        <v>63</v>
      </c>
      <c r="B42" s="137" t="s">
        <v>97</v>
      </c>
      <c r="C42" s="138" t="s">
        <v>15</v>
      </c>
      <c r="D42" s="139">
        <v>0</v>
      </c>
      <c r="E42" s="140">
        <f t="shared" si="10"/>
        <v>13</v>
      </c>
      <c r="F42" s="139">
        <v>0</v>
      </c>
      <c r="G42" s="140">
        <f t="shared" si="11"/>
        <v>16</v>
      </c>
      <c r="H42" s="139">
        <f t="shared" si="12"/>
        <v>0</v>
      </c>
      <c r="I42" s="141">
        <f t="shared" si="13"/>
        <v>17</v>
      </c>
      <c r="J42" s="23"/>
      <c r="K42" s="25">
        <v>19</v>
      </c>
      <c r="L42" s="34">
        <f t="shared" si="14"/>
        <v>0</v>
      </c>
      <c r="M42" s="34">
        <f t="shared" si="15"/>
        <v>13</v>
      </c>
      <c r="N42" s="34">
        <f t="shared" si="16"/>
        <v>0</v>
      </c>
      <c r="O42" s="34">
        <f t="shared" si="17"/>
        <v>16</v>
      </c>
      <c r="P42" s="34">
        <f t="shared" si="18"/>
        <v>0</v>
      </c>
      <c r="Q42" s="34">
        <f t="shared" si="19"/>
        <v>17</v>
      </c>
      <c r="R42" s="34"/>
    </row>
  </sheetData>
  <mergeCells count="6">
    <mergeCell ref="D2:E2"/>
    <mergeCell ref="F2:G2"/>
    <mergeCell ref="H2:I2"/>
    <mergeCell ref="D22:E22"/>
    <mergeCell ref="F22:G22"/>
    <mergeCell ref="H22:I22"/>
  </mergeCells>
  <conditionalFormatting sqref="D3:I19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3</formula>
    </cfRule>
  </conditionalFormatting>
  <conditionalFormatting sqref="D23:I42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7" right="0.7" top="0.75" bottom="0.75" header="0.3" footer="0.3"/>
  <pageSetup paperSize="9" scale="71" orientation="portrait" horizontalDpi="4294967293" verticalDpi="0" r:id="rId1"/>
  <headerFooter>
    <oddHeader>&amp;C&amp;"-,Regular"&amp;20FRANK WILLIAMS COMPETITION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K48"/>
  <sheetViews>
    <sheetView zoomScale="57" zoomScaleNormal="57" zoomScalePageLayoutView="50" workbookViewId="0">
      <selection activeCell="U38" sqref="U38"/>
    </sheetView>
  </sheetViews>
  <sheetFormatPr defaultColWidth="9.140625" defaultRowHeight="18" x14ac:dyDescent="0.25"/>
  <cols>
    <col min="1" max="1" width="6.85546875" style="11" customWidth="1"/>
    <col min="2" max="2" width="35.7109375" style="11" customWidth="1"/>
    <col min="3" max="3" width="21.140625" style="12" customWidth="1"/>
    <col min="4" max="4" width="17.140625" style="26" customWidth="1"/>
    <col min="5" max="5" width="17.42578125" style="26" customWidth="1"/>
    <col min="6" max="6" width="17" style="12" customWidth="1"/>
    <col min="7" max="7" width="14.7109375" style="11" customWidth="1"/>
    <col min="8" max="8" width="17.140625" style="11" customWidth="1"/>
    <col min="9" max="9" width="15.28515625" style="12" customWidth="1"/>
    <col min="10" max="10" width="17.140625" style="12" customWidth="1"/>
    <col min="11" max="17" width="10.7109375" style="11" hidden="1" customWidth="1"/>
    <col min="18" max="45" width="10.7109375" style="11" customWidth="1"/>
    <col min="46" max="219" width="9.140625" style="11"/>
    <col min="220" max="16384" width="9.140625" style="13"/>
  </cols>
  <sheetData>
    <row r="1" spans="1:219" s="22" customFormat="1" ht="33.950000000000003" customHeight="1" thickBot="1" x14ac:dyDescent="0.55000000000000004">
      <c r="A1" s="157" t="s">
        <v>98</v>
      </c>
      <c r="B1" s="158"/>
      <c r="C1" s="158"/>
      <c r="D1" s="158"/>
      <c r="E1" s="158"/>
      <c r="F1" s="158"/>
      <c r="G1" s="158"/>
      <c r="H1" s="158"/>
      <c r="I1" s="159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</row>
    <row r="2" spans="1:219" s="14" customFormat="1" ht="28.35" customHeight="1" thickBot="1" x14ac:dyDescent="0.25">
      <c r="A2" s="6" t="s">
        <v>6</v>
      </c>
      <c r="B2" s="7" t="s">
        <v>5</v>
      </c>
      <c r="C2" s="66" t="s">
        <v>3</v>
      </c>
      <c r="D2" s="153" t="s">
        <v>1</v>
      </c>
      <c r="E2" s="156"/>
      <c r="F2" s="155" t="s">
        <v>0</v>
      </c>
      <c r="G2" s="156"/>
      <c r="H2" s="153" t="s">
        <v>2</v>
      </c>
      <c r="I2" s="154"/>
      <c r="K2" s="15"/>
      <c r="L2" s="15" t="s">
        <v>1</v>
      </c>
      <c r="M2" s="15"/>
      <c r="N2" s="14" t="s">
        <v>0</v>
      </c>
      <c r="P2" s="14" t="s">
        <v>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HD2" s="16"/>
    </row>
    <row r="3" spans="1:219" s="18" customFormat="1" ht="15.6" customHeight="1" thickBot="1" x14ac:dyDescent="0.25">
      <c r="A3" s="67" t="s">
        <v>4</v>
      </c>
      <c r="B3" s="68"/>
      <c r="C3" s="60"/>
      <c r="D3" s="33" t="s">
        <v>13</v>
      </c>
      <c r="E3" s="10" t="s">
        <v>7</v>
      </c>
      <c r="F3" s="31" t="s">
        <v>13</v>
      </c>
      <c r="G3" s="10" t="s">
        <v>7</v>
      </c>
      <c r="H3" s="33" t="s">
        <v>8</v>
      </c>
      <c r="I3" s="10" t="s">
        <v>7</v>
      </c>
      <c r="HD3" s="19"/>
    </row>
    <row r="4" spans="1:219" ht="18.75" x14ac:dyDescent="0.3">
      <c r="A4" s="81">
        <v>159</v>
      </c>
      <c r="B4" s="82" t="s">
        <v>100</v>
      </c>
      <c r="C4" s="109" t="s">
        <v>12</v>
      </c>
      <c r="D4" s="53">
        <v>11.4</v>
      </c>
      <c r="E4" s="105">
        <f>VLOOKUP(D4,L$4:M$23,2,FALSE)</f>
        <v>2</v>
      </c>
      <c r="F4" s="53">
        <v>11.85</v>
      </c>
      <c r="G4" s="105">
        <f>VLOOKUP(F4,N$4:O$23,2,FALSE)</f>
        <v>6</v>
      </c>
      <c r="H4" s="53">
        <f>F4+D4</f>
        <v>23.25</v>
      </c>
      <c r="I4" s="32">
        <f>VLOOKUP(H4,P$4:Q$23,2,FALSE)</f>
        <v>3</v>
      </c>
      <c r="J4" s="11"/>
      <c r="K4" s="11">
        <v>1</v>
      </c>
      <c r="L4" s="11">
        <f>LARGE(D$4:D$23,$K4)</f>
        <v>11.5</v>
      </c>
      <c r="M4" s="11">
        <f>IF(L4=L3,M3,M3+1)</f>
        <v>1</v>
      </c>
      <c r="N4" s="11">
        <f>LARGE(F$4:F$23,$K4)</f>
        <v>12.55</v>
      </c>
      <c r="O4" s="11">
        <f>IF(N4=N3,O3,O3+1)</f>
        <v>1</v>
      </c>
      <c r="P4" s="11">
        <f>LARGE(H$4:H$23,$K4)</f>
        <v>23.65</v>
      </c>
      <c r="Q4" s="11">
        <f>IF(P4=P3,Q3,Q3+1)</f>
        <v>1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HD4" s="13"/>
      <c r="HE4" s="13"/>
      <c r="HF4" s="13"/>
      <c r="HG4" s="13"/>
      <c r="HH4" s="13"/>
      <c r="HI4" s="13"/>
      <c r="HJ4" s="13"/>
      <c r="HK4" s="13"/>
    </row>
    <row r="5" spans="1:219" ht="18.75" x14ac:dyDescent="0.3">
      <c r="A5" s="83">
        <v>160</v>
      </c>
      <c r="B5" s="64" t="s">
        <v>101</v>
      </c>
      <c r="C5" s="104" t="s">
        <v>12</v>
      </c>
      <c r="D5" s="4">
        <v>10.9</v>
      </c>
      <c r="E5" s="106">
        <f t="shared" ref="E5:E23" si="0">VLOOKUP(D5,L$4:M$23,2,FALSE)</f>
        <v>4</v>
      </c>
      <c r="F5" s="4">
        <v>11.9</v>
      </c>
      <c r="G5" s="106">
        <f t="shared" ref="G5:G23" si="1">VLOOKUP(F5,N$4:O$23,2,FALSE)</f>
        <v>5</v>
      </c>
      <c r="H5" s="4">
        <f t="shared" ref="H5:H23" si="2">F5+D5</f>
        <v>22.8</v>
      </c>
      <c r="I5" s="2">
        <f t="shared" ref="I5:I23" si="3">VLOOKUP(H5,P$4:Q$23,2,FALSE)</f>
        <v>5</v>
      </c>
      <c r="J5" s="11"/>
      <c r="K5" s="11">
        <v>2</v>
      </c>
      <c r="L5" s="11">
        <f t="shared" ref="L5:L23" si="4">LARGE(D$4:D$23,$K5)</f>
        <v>11.4</v>
      </c>
      <c r="M5" s="11">
        <f t="shared" ref="M5:M23" si="5">IF(L5=L4,M4,M4+1)</f>
        <v>2</v>
      </c>
      <c r="N5" s="11">
        <f t="shared" ref="N5:N23" si="6">LARGE(F$4:F$23,$K5)</f>
        <v>12.3</v>
      </c>
      <c r="O5" s="11">
        <f t="shared" ref="O5:O23" si="7">IF(N5=N4,O4,O4+1)</f>
        <v>2</v>
      </c>
      <c r="P5" s="11">
        <f t="shared" ref="P5:P23" si="8">LARGE(H$4:H$23,$K5)</f>
        <v>23.4</v>
      </c>
      <c r="Q5" s="11">
        <f t="shared" ref="Q5:Q23" si="9">IF(P5=P4,Q4,Q4+1)</f>
        <v>2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HD5" s="13"/>
      <c r="HE5" s="13"/>
      <c r="HF5" s="13"/>
      <c r="HG5" s="13"/>
      <c r="HH5" s="13"/>
      <c r="HI5" s="13"/>
      <c r="HJ5" s="13"/>
      <c r="HK5" s="13"/>
    </row>
    <row r="6" spans="1:219" ht="18.75" x14ac:dyDescent="0.3">
      <c r="A6" s="83">
        <v>161</v>
      </c>
      <c r="B6" s="64" t="s">
        <v>102</v>
      </c>
      <c r="C6" s="104" t="s">
        <v>12</v>
      </c>
      <c r="D6" s="4">
        <v>11.1</v>
      </c>
      <c r="E6" s="106">
        <f t="shared" si="0"/>
        <v>3</v>
      </c>
      <c r="F6" s="4">
        <v>11.55</v>
      </c>
      <c r="G6" s="106">
        <f t="shared" si="1"/>
        <v>9</v>
      </c>
      <c r="H6" s="4">
        <f t="shared" si="2"/>
        <v>22.65</v>
      </c>
      <c r="I6" s="2">
        <f t="shared" si="3"/>
        <v>6</v>
      </c>
      <c r="J6" s="11"/>
      <c r="K6" s="11">
        <v>3</v>
      </c>
      <c r="L6" s="11">
        <f t="shared" si="4"/>
        <v>11.4</v>
      </c>
      <c r="M6" s="11">
        <f t="shared" si="5"/>
        <v>2</v>
      </c>
      <c r="N6" s="11">
        <f t="shared" si="6"/>
        <v>12</v>
      </c>
      <c r="O6" s="11">
        <f t="shared" si="7"/>
        <v>3</v>
      </c>
      <c r="P6" s="11">
        <f t="shared" si="8"/>
        <v>23.25</v>
      </c>
      <c r="Q6" s="11">
        <f t="shared" si="9"/>
        <v>3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HD6" s="13"/>
      <c r="HE6" s="13"/>
      <c r="HF6" s="13"/>
      <c r="HG6" s="13"/>
      <c r="HH6" s="13"/>
      <c r="HI6" s="13"/>
      <c r="HJ6" s="13"/>
      <c r="HK6" s="13"/>
    </row>
    <row r="7" spans="1:219" ht="18.75" x14ac:dyDescent="0.3">
      <c r="A7" s="83">
        <v>162</v>
      </c>
      <c r="B7" s="64" t="s">
        <v>103</v>
      </c>
      <c r="C7" s="104" t="s">
        <v>12</v>
      </c>
      <c r="D7" s="4">
        <v>10.5</v>
      </c>
      <c r="E7" s="106">
        <f t="shared" si="0"/>
        <v>8</v>
      </c>
      <c r="F7" s="4">
        <v>10.75</v>
      </c>
      <c r="G7" s="106">
        <f t="shared" si="1"/>
        <v>14</v>
      </c>
      <c r="H7" s="4">
        <f t="shared" si="2"/>
        <v>21.25</v>
      </c>
      <c r="I7" s="2">
        <f t="shared" si="3"/>
        <v>14</v>
      </c>
      <c r="J7" s="11"/>
      <c r="K7" s="11">
        <v>4</v>
      </c>
      <c r="L7" s="11">
        <f t="shared" si="4"/>
        <v>11.1</v>
      </c>
      <c r="M7" s="11">
        <f t="shared" si="5"/>
        <v>3</v>
      </c>
      <c r="N7" s="11">
        <f t="shared" si="6"/>
        <v>11.95</v>
      </c>
      <c r="O7" s="11">
        <f t="shared" si="7"/>
        <v>4</v>
      </c>
      <c r="P7" s="11">
        <f t="shared" si="8"/>
        <v>23.200000000000003</v>
      </c>
      <c r="Q7" s="11">
        <f t="shared" si="9"/>
        <v>4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HD7" s="13"/>
      <c r="HE7" s="13"/>
      <c r="HF7" s="13"/>
      <c r="HG7" s="13"/>
      <c r="HH7" s="13"/>
      <c r="HI7" s="13"/>
      <c r="HJ7" s="13"/>
      <c r="HK7" s="13"/>
    </row>
    <row r="8" spans="1:219" s="23" customFormat="1" ht="18.75" x14ac:dyDescent="0.3">
      <c r="A8" s="83">
        <v>163</v>
      </c>
      <c r="B8" s="64" t="s">
        <v>104</v>
      </c>
      <c r="C8" s="104" t="s">
        <v>12</v>
      </c>
      <c r="D8" s="111">
        <v>10</v>
      </c>
      <c r="E8" s="106">
        <f t="shared" si="0"/>
        <v>9</v>
      </c>
      <c r="F8" s="111">
        <v>11.15</v>
      </c>
      <c r="G8" s="106">
        <f t="shared" si="1"/>
        <v>12</v>
      </c>
      <c r="H8" s="4">
        <f t="shared" si="2"/>
        <v>21.15</v>
      </c>
      <c r="I8" s="2">
        <f t="shared" si="3"/>
        <v>15</v>
      </c>
      <c r="K8" s="25">
        <v>5</v>
      </c>
      <c r="L8" s="11">
        <f t="shared" si="4"/>
        <v>11.1</v>
      </c>
      <c r="M8" s="11">
        <f t="shared" si="5"/>
        <v>3</v>
      </c>
      <c r="N8" s="11">
        <f t="shared" si="6"/>
        <v>11.95</v>
      </c>
      <c r="O8" s="11">
        <f t="shared" si="7"/>
        <v>4</v>
      </c>
      <c r="P8" s="11">
        <f t="shared" si="8"/>
        <v>22.8</v>
      </c>
      <c r="Q8" s="11">
        <f t="shared" si="9"/>
        <v>5</v>
      </c>
      <c r="HD8" s="24"/>
    </row>
    <row r="9" spans="1:219" ht="18.75" x14ac:dyDescent="0.3">
      <c r="A9" s="83">
        <v>169</v>
      </c>
      <c r="B9" s="129" t="s">
        <v>105</v>
      </c>
      <c r="C9" s="142" t="s">
        <v>12</v>
      </c>
      <c r="D9" s="131">
        <v>0</v>
      </c>
      <c r="E9" s="134">
        <f t="shared" si="0"/>
        <v>12</v>
      </c>
      <c r="F9" s="131">
        <v>0</v>
      </c>
      <c r="G9" s="134">
        <f t="shared" si="1"/>
        <v>16</v>
      </c>
      <c r="H9" s="131">
        <f t="shared" si="2"/>
        <v>0</v>
      </c>
      <c r="I9" s="135">
        <f t="shared" si="3"/>
        <v>19</v>
      </c>
      <c r="J9" s="11"/>
      <c r="K9" s="11">
        <v>6</v>
      </c>
      <c r="L9" s="11">
        <f t="shared" si="4"/>
        <v>10.9</v>
      </c>
      <c r="M9" s="11">
        <f t="shared" si="5"/>
        <v>4</v>
      </c>
      <c r="N9" s="11">
        <f t="shared" si="6"/>
        <v>11.9</v>
      </c>
      <c r="O9" s="11">
        <f t="shared" si="7"/>
        <v>5</v>
      </c>
      <c r="P9" s="11">
        <f t="shared" si="8"/>
        <v>22.65</v>
      </c>
      <c r="Q9" s="11">
        <f t="shared" si="9"/>
        <v>6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HD9" s="13"/>
      <c r="HE9" s="13"/>
      <c r="HF9" s="13"/>
      <c r="HG9" s="13"/>
      <c r="HH9" s="13"/>
      <c r="HI9" s="13"/>
      <c r="HJ9" s="13"/>
      <c r="HK9" s="13"/>
    </row>
    <row r="10" spans="1:219" ht="18.75" x14ac:dyDescent="0.3">
      <c r="A10" s="83">
        <v>164</v>
      </c>
      <c r="B10" s="65" t="s">
        <v>106</v>
      </c>
      <c r="C10" s="103" t="s">
        <v>9</v>
      </c>
      <c r="D10" s="4">
        <v>11.4</v>
      </c>
      <c r="E10" s="106">
        <f t="shared" si="0"/>
        <v>2</v>
      </c>
      <c r="F10" s="4">
        <v>11.8</v>
      </c>
      <c r="G10" s="106">
        <f t="shared" si="1"/>
        <v>7</v>
      </c>
      <c r="H10" s="4">
        <f t="shared" si="2"/>
        <v>23.200000000000003</v>
      </c>
      <c r="I10" s="2">
        <f t="shared" si="3"/>
        <v>4</v>
      </c>
      <c r="J10" s="11"/>
      <c r="K10" s="11">
        <v>7</v>
      </c>
      <c r="L10" s="11">
        <f t="shared" si="4"/>
        <v>10.8</v>
      </c>
      <c r="M10" s="11">
        <f t="shared" si="5"/>
        <v>5</v>
      </c>
      <c r="N10" s="11">
        <f t="shared" si="6"/>
        <v>11.9</v>
      </c>
      <c r="O10" s="11">
        <f t="shared" si="7"/>
        <v>5</v>
      </c>
      <c r="P10" s="11">
        <f t="shared" si="8"/>
        <v>22.6</v>
      </c>
      <c r="Q10" s="11">
        <f t="shared" si="9"/>
        <v>7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HD10" s="13"/>
      <c r="HE10" s="13"/>
      <c r="HF10" s="13"/>
      <c r="HG10" s="13"/>
      <c r="HH10" s="13"/>
      <c r="HI10" s="13"/>
      <c r="HJ10" s="13"/>
      <c r="HK10" s="13"/>
    </row>
    <row r="11" spans="1:219" ht="18.75" x14ac:dyDescent="0.3">
      <c r="A11" s="83">
        <v>165</v>
      </c>
      <c r="B11" s="65" t="s">
        <v>107</v>
      </c>
      <c r="C11" s="103" t="s">
        <v>9</v>
      </c>
      <c r="D11" s="4">
        <v>10.7</v>
      </c>
      <c r="E11" s="106">
        <f t="shared" si="0"/>
        <v>6</v>
      </c>
      <c r="F11" s="4">
        <v>11.9</v>
      </c>
      <c r="G11" s="106">
        <f t="shared" si="1"/>
        <v>5</v>
      </c>
      <c r="H11" s="4">
        <f t="shared" si="2"/>
        <v>22.6</v>
      </c>
      <c r="I11" s="2">
        <f t="shared" si="3"/>
        <v>7</v>
      </c>
      <c r="J11" s="11"/>
      <c r="K11" s="11">
        <v>8</v>
      </c>
      <c r="L11" s="11">
        <f t="shared" si="4"/>
        <v>10.8</v>
      </c>
      <c r="M11" s="11">
        <f t="shared" si="5"/>
        <v>5</v>
      </c>
      <c r="N11" s="11">
        <f t="shared" si="6"/>
        <v>11.9</v>
      </c>
      <c r="O11" s="11">
        <f t="shared" si="7"/>
        <v>5</v>
      </c>
      <c r="P11" s="11">
        <f t="shared" si="8"/>
        <v>22.45</v>
      </c>
      <c r="Q11" s="11">
        <f t="shared" si="9"/>
        <v>8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HD11" s="13"/>
      <c r="HE11" s="13"/>
      <c r="HF11" s="13"/>
      <c r="HG11" s="13"/>
      <c r="HH11" s="13"/>
      <c r="HI11" s="13"/>
      <c r="HJ11" s="13"/>
      <c r="HK11" s="13"/>
    </row>
    <row r="12" spans="1:219" ht="18.75" x14ac:dyDescent="0.3">
      <c r="A12" s="83">
        <v>167</v>
      </c>
      <c r="B12" s="65" t="s">
        <v>108</v>
      </c>
      <c r="C12" s="103" t="s">
        <v>9</v>
      </c>
      <c r="D12" s="4">
        <v>11.5</v>
      </c>
      <c r="E12" s="106">
        <f t="shared" si="0"/>
        <v>1</v>
      </c>
      <c r="F12" s="4">
        <v>11.9</v>
      </c>
      <c r="G12" s="106">
        <f t="shared" si="1"/>
        <v>5</v>
      </c>
      <c r="H12" s="4">
        <f t="shared" si="2"/>
        <v>23.4</v>
      </c>
      <c r="I12" s="2">
        <f t="shared" si="3"/>
        <v>2</v>
      </c>
      <c r="J12" s="11"/>
      <c r="K12" s="11">
        <v>9</v>
      </c>
      <c r="L12" s="11">
        <f t="shared" si="4"/>
        <v>10.7</v>
      </c>
      <c r="M12" s="11">
        <f t="shared" si="5"/>
        <v>6</v>
      </c>
      <c r="N12" s="11">
        <f t="shared" si="6"/>
        <v>11.85</v>
      </c>
      <c r="O12" s="11">
        <f t="shared" si="7"/>
        <v>6</v>
      </c>
      <c r="P12" s="11">
        <f t="shared" si="8"/>
        <v>22.3</v>
      </c>
      <c r="Q12" s="11">
        <f t="shared" si="9"/>
        <v>9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HD12" s="13"/>
      <c r="HE12" s="13"/>
      <c r="HF12" s="13"/>
      <c r="HG12" s="13"/>
      <c r="HH12" s="13"/>
      <c r="HI12" s="13"/>
      <c r="HJ12" s="13"/>
      <c r="HK12" s="13"/>
    </row>
    <row r="13" spans="1:219" ht="18.75" x14ac:dyDescent="0.3">
      <c r="A13" s="83">
        <v>168</v>
      </c>
      <c r="B13" s="65" t="s">
        <v>109</v>
      </c>
      <c r="C13" s="103" t="s">
        <v>9</v>
      </c>
      <c r="D13" s="4">
        <v>10.5</v>
      </c>
      <c r="E13" s="106">
        <f t="shared" si="0"/>
        <v>8</v>
      </c>
      <c r="F13" s="4">
        <v>11.95</v>
      </c>
      <c r="G13" s="106">
        <f t="shared" si="1"/>
        <v>4</v>
      </c>
      <c r="H13" s="4">
        <f t="shared" si="2"/>
        <v>22.45</v>
      </c>
      <c r="I13" s="2">
        <f t="shared" si="3"/>
        <v>8</v>
      </c>
      <c r="J13" s="11"/>
      <c r="K13" s="11">
        <v>10</v>
      </c>
      <c r="L13" s="11">
        <f t="shared" si="4"/>
        <v>10.6</v>
      </c>
      <c r="M13" s="11">
        <f t="shared" si="5"/>
        <v>7</v>
      </c>
      <c r="N13" s="11">
        <f t="shared" si="6"/>
        <v>11.8</v>
      </c>
      <c r="O13" s="11">
        <f t="shared" si="7"/>
        <v>7</v>
      </c>
      <c r="P13" s="11">
        <f t="shared" si="8"/>
        <v>22.15</v>
      </c>
      <c r="Q13" s="11">
        <f t="shared" si="9"/>
        <v>10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HD13" s="13"/>
      <c r="HE13" s="13"/>
      <c r="HF13" s="13"/>
      <c r="HG13" s="13"/>
      <c r="HH13" s="13"/>
      <c r="HI13" s="13"/>
      <c r="HJ13" s="13"/>
      <c r="HK13" s="13"/>
    </row>
    <row r="14" spans="1:219" ht="18.75" x14ac:dyDescent="0.3">
      <c r="A14" s="83">
        <v>170</v>
      </c>
      <c r="B14" s="64" t="s">
        <v>110</v>
      </c>
      <c r="C14" s="104" t="s">
        <v>12</v>
      </c>
      <c r="D14" s="4">
        <v>9</v>
      </c>
      <c r="E14" s="106">
        <f t="shared" si="0"/>
        <v>11</v>
      </c>
      <c r="F14" s="4">
        <v>11.75</v>
      </c>
      <c r="G14" s="106">
        <f t="shared" si="1"/>
        <v>8</v>
      </c>
      <c r="H14" s="4">
        <f t="shared" si="2"/>
        <v>20.75</v>
      </c>
      <c r="I14" s="2">
        <f t="shared" si="3"/>
        <v>17</v>
      </c>
      <c r="J14" s="11"/>
      <c r="K14" s="11">
        <v>11</v>
      </c>
      <c r="L14" s="11">
        <f t="shared" si="4"/>
        <v>10.5</v>
      </c>
      <c r="M14" s="11">
        <f t="shared" si="5"/>
        <v>8</v>
      </c>
      <c r="N14" s="11">
        <f t="shared" si="6"/>
        <v>11.75</v>
      </c>
      <c r="O14" s="11">
        <f t="shared" si="7"/>
        <v>8</v>
      </c>
      <c r="P14" s="11">
        <f t="shared" si="8"/>
        <v>22.1</v>
      </c>
      <c r="Q14" s="11">
        <f t="shared" si="9"/>
        <v>11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HD14" s="13"/>
      <c r="HE14" s="13"/>
      <c r="HF14" s="13"/>
      <c r="HG14" s="13"/>
      <c r="HH14" s="13"/>
      <c r="HI14" s="13"/>
      <c r="HJ14" s="13"/>
      <c r="HK14" s="13"/>
    </row>
    <row r="15" spans="1:219" ht="18.75" x14ac:dyDescent="0.3">
      <c r="A15" s="83">
        <v>171</v>
      </c>
      <c r="B15" s="64" t="s">
        <v>111</v>
      </c>
      <c r="C15" s="104" t="s">
        <v>12</v>
      </c>
      <c r="D15" s="4">
        <v>10</v>
      </c>
      <c r="E15" s="106">
        <f t="shared" si="0"/>
        <v>9</v>
      </c>
      <c r="F15" s="4">
        <v>12.3</v>
      </c>
      <c r="G15" s="106">
        <f t="shared" si="1"/>
        <v>2</v>
      </c>
      <c r="H15" s="4">
        <f t="shared" si="2"/>
        <v>22.3</v>
      </c>
      <c r="I15" s="2">
        <f t="shared" si="3"/>
        <v>9</v>
      </c>
      <c r="J15" s="11"/>
      <c r="K15" s="11">
        <v>12</v>
      </c>
      <c r="L15" s="11">
        <f t="shared" si="4"/>
        <v>10.5</v>
      </c>
      <c r="M15" s="11">
        <f t="shared" si="5"/>
        <v>8</v>
      </c>
      <c r="N15" s="11">
        <f t="shared" si="6"/>
        <v>11.55</v>
      </c>
      <c r="O15" s="11">
        <f t="shared" si="7"/>
        <v>9</v>
      </c>
      <c r="P15" s="11">
        <f t="shared" si="8"/>
        <v>21.9</v>
      </c>
      <c r="Q15" s="11">
        <f t="shared" si="9"/>
        <v>12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HD15" s="13"/>
      <c r="HE15" s="13"/>
      <c r="HF15" s="13"/>
      <c r="HG15" s="13"/>
      <c r="HH15" s="13"/>
      <c r="HI15" s="13"/>
      <c r="HJ15" s="13"/>
      <c r="HK15" s="13"/>
    </row>
    <row r="16" spans="1:219" ht="18.75" x14ac:dyDescent="0.3">
      <c r="A16" s="83">
        <v>172</v>
      </c>
      <c r="B16" s="65" t="s">
        <v>112</v>
      </c>
      <c r="C16" s="103" t="s">
        <v>12</v>
      </c>
      <c r="D16" s="4">
        <v>10.8</v>
      </c>
      <c r="E16" s="106">
        <f t="shared" si="0"/>
        <v>5</v>
      </c>
      <c r="F16" s="4">
        <v>11.35</v>
      </c>
      <c r="G16" s="106">
        <f t="shared" si="1"/>
        <v>11</v>
      </c>
      <c r="H16" s="4">
        <f t="shared" si="2"/>
        <v>22.15</v>
      </c>
      <c r="I16" s="2">
        <f t="shared" si="3"/>
        <v>10</v>
      </c>
      <c r="J16" s="11"/>
      <c r="K16" s="11">
        <v>13</v>
      </c>
      <c r="L16" s="11">
        <f t="shared" si="4"/>
        <v>10</v>
      </c>
      <c r="M16" s="11">
        <f t="shared" si="5"/>
        <v>9</v>
      </c>
      <c r="N16" s="11">
        <f t="shared" si="6"/>
        <v>11.5</v>
      </c>
      <c r="O16" s="11">
        <f t="shared" si="7"/>
        <v>10</v>
      </c>
      <c r="P16" s="11">
        <f t="shared" si="8"/>
        <v>21.45</v>
      </c>
      <c r="Q16" s="11">
        <f t="shared" si="9"/>
        <v>13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HD16" s="13"/>
      <c r="HE16" s="13"/>
      <c r="HF16" s="13"/>
      <c r="HG16" s="13"/>
      <c r="HH16" s="13"/>
      <c r="HI16" s="13"/>
      <c r="HJ16" s="13"/>
      <c r="HK16" s="13"/>
    </row>
    <row r="17" spans="1:219" ht="18.75" x14ac:dyDescent="0.3">
      <c r="A17" s="83">
        <v>173</v>
      </c>
      <c r="B17" s="65" t="s">
        <v>113</v>
      </c>
      <c r="C17" s="103" t="s">
        <v>12</v>
      </c>
      <c r="D17" s="4">
        <v>9.5</v>
      </c>
      <c r="E17" s="106">
        <f t="shared" si="0"/>
        <v>10</v>
      </c>
      <c r="F17" s="4">
        <v>11.95</v>
      </c>
      <c r="G17" s="106">
        <f t="shared" si="1"/>
        <v>4</v>
      </c>
      <c r="H17" s="4">
        <f t="shared" si="2"/>
        <v>21.45</v>
      </c>
      <c r="I17" s="2">
        <f t="shared" si="3"/>
        <v>13</v>
      </c>
      <c r="J17" s="11"/>
      <c r="K17" s="11">
        <v>14</v>
      </c>
      <c r="L17" s="11">
        <f t="shared" si="4"/>
        <v>10</v>
      </c>
      <c r="M17" s="11">
        <f t="shared" si="5"/>
        <v>9</v>
      </c>
      <c r="N17" s="11">
        <f t="shared" si="6"/>
        <v>11.35</v>
      </c>
      <c r="O17" s="11">
        <f t="shared" si="7"/>
        <v>11</v>
      </c>
      <c r="P17" s="11">
        <f t="shared" si="8"/>
        <v>21.25</v>
      </c>
      <c r="Q17" s="11">
        <f t="shared" si="9"/>
        <v>14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HD17" s="13"/>
      <c r="HE17" s="13"/>
      <c r="HF17" s="13"/>
      <c r="HG17" s="13"/>
      <c r="HH17" s="13"/>
      <c r="HI17" s="13"/>
      <c r="HJ17" s="13"/>
      <c r="HK17" s="13"/>
    </row>
    <row r="18" spans="1:219" ht="18.75" x14ac:dyDescent="0.3">
      <c r="A18" s="83">
        <v>174</v>
      </c>
      <c r="B18" s="136" t="s">
        <v>114</v>
      </c>
      <c r="C18" s="142" t="s">
        <v>15</v>
      </c>
      <c r="D18" s="131">
        <v>0</v>
      </c>
      <c r="E18" s="134">
        <f t="shared" si="0"/>
        <v>12</v>
      </c>
      <c r="F18" s="131">
        <v>0</v>
      </c>
      <c r="G18" s="134">
        <f t="shared" si="1"/>
        <v>16</v>
      </c>
      <c r="H18" s="131">
        <f t="shared" si="2"/>
        <v>0</v>
      </c>
      <c r="I18" s="135">
        <f t="shared" si="3"/>
        <v>19</v>
      </c>
      <c r="J18" s="11"/>
      <c r="K18" s="11">
        <v>15</v>
      </c>
      <c r="L18" s="11">
        <f t="shared" si="4"/>
        <v>9.5</v>
      </c>
      <c r="M18" s="11">
        <f t="shared" si="5"/>
        <v>10</v>
      </c>
      <c r="N18" s="11">
        <f t="shared" si="6"/>
        <v>11.15</v>
      </c>
      <c r="O18" s="11">
        <f t="shared" si="7"/>
        <v>12</v>
      </c>
      <c r="P18" s="11">
        <f t="shared" si="8"/>
        <v>21.15</v>
      </c>
      <c r="Q18" s="11">
        <f t="shared" si="9"/>
        <v>15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HD18" s="13"/>
      <c r="HE18" s="13"/>
      <c r="HF18" s="13"/>
      <c r="HG18" s="13"/>
      <c r="HH18" s="13"/>
      <c r="HI18" s="13"/>
      <c r="HJ18" s="13"/>
      <c r="HK18" s="13"/>
    </row>
    <row r="19" spans="1:219" ht="18.75" x14ac:dyDescent="0.3">
      <c r="A19" s="83">
        <v>175</v>
      </c>
      <c r="B19" s="65" t="s">
        <v>115</v>
      </c>
      <c r="C19" s="103" t="s">
        <v>15</v>
      </c>
      <c r="D19" s="4">
        <v>10.8</v>
      </c>
      <c r="E19" s="106">
        <f t="shared" si="0"/>
        <v>5</v>
      </c>
      <c r="F19" s="4">
        <v>11.1</v>
      </c>
      <c r="G19" s="106">
        <f t="shared" si="1"/>
        <v>13</v>
      </c>
      <c r="H19" s="4">
        <f t="shared" si="2"/>
        <v>21.9</v>
      </c>
      <c r="I19" s="2">
        <f t="shared" si="3"/>
        <v>12</v>
      </c>
      <c r="J19" s="11"/>
      <c r="K19" s="11">
        <v>16</v>
      </c>
      <c r="L19" s="11">
        <f t="shared" si="4"/>
        <v>9</v>
      </c>
      <c r="M19" s="11">
        <f t="shared" si="5"/>
        <v>11</v>
      </c>
      <c r="N19" s="11">
        <f t="shared" si="6"/>
        <v>11.1</v>
      </c>
      <c r="O19" s="11">
        <f t="shared" si="7"/>
        <v>13</v>
      </c>
      <c r="P19" s="11">
        <f t="shared" si="8"/>
        <v>21</v>
      </c>
      <c r="Q19" s="11">
        <f t="shared" si="9"/>
        <v>16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HD19" s="13"/>
      <c r="HE19" s="13"/>
      <c r="HF19" s="13"/>
      <c r="HG19" s="13"/>
      <c r="HH19" s="13"/>
      <c r="HI19" s="13"/>
      <c r="HJ19" s="13"/>
      <c r="HK19" s="13"/>
    </row>
    <row r="20" spans="1:219" ht="18.75" x14ac:dyDescent="0.3">
      <c r="A20" s="83">
        <v>176</v>
      </c>
      <c r="B20" s="65" t="s">
        <v>116</v>
      </c>
      <c r="C20" s="103" t="s">
        <v>11</v>
      </c>
      <c r="D20" s="4">
        <v>11.1</v>
      </c>
      <c r="E20" s="106">
        <f t="shared" si="0"/>
        <v>3</v>
      </c>
      <c r="F20" s="4">
        <v>12.55</v>
      </c>
      <c r="G20" s="106">
        <f t="shared" si="1"/>
        <v>1</v>
      </c>
      <c r="H20" s="4">
        <f t="shared" si="2"/>
        <v>23.65</v>
      </c>
      <c r="I20" s="2">
        <f t="shared" si="3"/>
        <v>1</v>
      </c>
      <c r="J20" s="11"/>
      <c r="K20" s="11">
        <v>17</v>
      </c>
      <c r="L20" s="11">
        <f t="shared" si="4"/>
        <v>9</v>
      </c>
      <c r="M20" s="11">
        <f t="shared" si="5"/>
        <v>11</v>
      </c>
      <c r="N20" s="11">
        <f t="shared" si="6"/>
        <v>10.75</v>
      </c>
      <c r="O20" s="11">
        <f t="shared" si="7"/>
        <v>14</v>
      </c>
      <c r="P20" s="11">
        <f t="shared" si="8"/>
        <v>20.75</v>
      </c>
      <c r="Q20" s="11">
        <f t="shared" si="9"/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HD20" s="13"/>
      <c r="HE20" s="13"/>
      <c r="HF20" s="13"/>
      <c r="HG20" s="13"/>
      <c r="HH20" s="13"/>
      <c r="HI20" s="13"/>
      <c r="HJ20" s="13"/>
      <c r="HK20" s="13"/>
    </row>
    <row r="21" spans="1:219" ht="18.75" x14ac:dyDescent="0.3">
      <c r="A21" s="83">
        <v>265</v>
      </c>
      <c r="B21" s="65" t="s">
        <v>117</v>
      </c>
      <c r="C21" s="103" t="s">
        <v>18</v>
      </c>
      <c r="D21" s="4">
        <v>10.6</v>
      </c>
      <c r="E21" s="106">
        <f t="shared" si="0"/>
        <v>7</v>
      </c>
      <c r="F21" s="4">
        <v>11.5</v>
      </c>
      <c r="G21" s="106">
        <f t="shared" si="1"/>
        <v>10</v>
      </c>
      <c r="H21" s="4">
        <f t="shared" si="2"/>
        <v>22.1</v>
      </c>
      <c r="I21" s="2">
        <f t="shared" si="3"/>
        <v>11</v>
      </c>
      <c r="J21" s="11"/>
      <c r="K21" s="11">
        <v>18</v>
      </c>
      <c r="L21" s="11">
        <f t="shared" si="4"/>
        <v>9</v>
      </c>
      <c r="M21" s="11">
        <f t="shared" si="5"/>
        <v>11</v>
      </c>
      <c r="N21" s="11">
        <f t="shared" si="6"/>
        <v>10.7</v>
      </c>
      <c r="O21" s="11">
        <f t="shared" si="7"/>
        <v>15</v>
      </c>
      <c r="P21" s="11">
        <f t="shared" si="8"/>
        <v>19.7</v>
      </c>
      <c r="Q21" s="11">
        <f t="shared" si="9"/>
        <v>18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HD21" s="13"/>
      <c r="HE21" s="13"/>
      <c r="HF21" s="13"/>
      <c r="HG21" s="13"/>
      <c r="HH21" s="13"/>
      <c r="HI21" s="13"/>
      <c r="HJ21" s="13"/>
      <c r="HK21" s="13"/>
    </row>
    <row r="22" spans="1:219" ht="18.75" x14ac:dyDescent="0.3">
      <c r="A22" s="83">
        <v>177</v>
      </c>
      <c r="B22" s="65" t="s">
        <v>118</v>
      </c>
      <c r="C22" s="103" t="s">
        <v>18</v>
      </c>
      <c r="D22" s="4">
        <v>9</v>
      </c>
      <c r="E22" s="106">
        <f t="shared" si="0"/>
        <v>11</v>
      </c>
      <c r="F22" s="4">
        <v>10.7</v>
      </c>
      <c r="G22" s="106">
        <f t="shared" si="1"/>
        <v>15</v>
      </c>
      <c r="H22" s="4">
        <f t="shared" si="2"/>
        <v>19.7</v>
      </c>
      <c r="I22" s="2">
        <f t="shared" si="3"/>
        <v>18</v>
      </c>
      <c r="J22" s="11"/>
      <c r="K22" s="11">
        <v>19</v>
      </c>
      <c r="L22" s="11">
        <f t="shared" si="4"/>
        <v>0</v>
      </c>
      <c r="M22" s="11">
        <f t="shared" si="5"/>
        <v>12</v>
      </c>
      <c r="N22" s="11">
        <f t="shared" si="6"/>
        <v>0</v>
      </c>
      <c r="O22" s="11">
        <f t="shared" si="7"/>
        <v>16</v>
      </c>
      <c r="P22" s="11">
        <f t="shared" si="8"/>
        <v>0</v>
      </c>
      <c r="Q22" s="11">
        <f t="shared" si="9"/>
        <v>19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HD22" s="13"/>
      <c r="HE22" s="13"/>
      <c r="HF22" s="13"/>
      <c r="HG22" s="13"/>
      <c r="HH22" s="13"/>
      <c r="HI22" s="13"/>
      <c r="HJ22" s="13"/>
      <c r="HK22" s="13"/>
    </row>
    <row r="23" spans="1:219" ht="19.5" thickBot="1" x14ac:dyDescent="0.35">
      <c r="A23" s="84">
        <v>178</v>
      </c>
      <c r="B23" s="89" t="s">
        <v>119</v>
      </c>
      <c r="C23" s="110" t="s">
        <v>18</v>
      </c>
      <c r="D23" s="5">
        <v>9</v>
      </c>
      <c r="E23" s="107">
        <f t="shared" si="0"/>
        <v>11</v>
      </c>
      <c r="F23" s="5">
        <v>12</v>
      </c>
      <c r="G23" s="107">
        <f t="shared" si="1"/>
        <v>3</v>
      </c>
      <c r="H23" s="5">
        <f t="shared" si="2"/>
        <v>21</v>
      </c>
      <c r="I23" s="3">
        <f t="shared" si="3"/>
        <v>16</v>
      </c>
      <c r="J23" s="11"/>
      <c r="K23" s="11">
        <v>20</v>
      </c>
      <c r="L23" s="11">
        <f t="shared" si="4"/>
        <v>0</v>
      </c>
      <c r="M23" s="11">
        <f t="shared" si="5"/>
        <v>12</v>
      </c>
      <c r="N23" s="11">
        <f t="shared" si="6"/>
        <v>0</v>
      </c>
      <c r="O23" s="11">
        <f t="shared" si="7"/>
        <v>16</v>
      </c>
      <c r="P23" s="11">
        <f t="shared" si="8"/>
        <v>0</v>
      </c>
      <c r="Q23" s="11">
        <f t="shared" si="9"/>
        <v>19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HD23" s="13"/>
      <c r="HE23" s="13"/>
      <c r="HF23" s="13"/>
      <c r="HG23" s="13"/>
      <c r="HH23" s="13"/>
      <c r="HI23" s="13"/>
      <c r="HJ23" s="13"/>
      <c r="HK23" s="13"/>
    </row>
    <row r="24" spans="1:219" ht="3.4" customHeight="1" x14ac:dyDescent="0.25"/>
    <row r="25" spans="1:219" ht="14.25" customHeight="1" thickBot="1" x14ac:dyDescent="0.3"/>
    <row r="26" spans="1:219" s="22" customFormat="1" ht="35.85" customHeight="1" thickBot="1" x14ac:dyDescent="0.55000000000000004">
      <c r="A26" s="157" t="s">
        <v>99</v>
      </c>
      <c r="B26" s="158"/>
      <c r="C26" s="158"/>
      <c r="D26" s="158"/>
      <c r="E26" s="158"/>
      <c r="F26" s="158"/>
      <c r="G26" s="158"/>
      <c r="H26" s="158"/>
      <c r="I26" s="159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</row>
    <row r="27" spans="1:219" s="14" customFormat="1" ht="29.45" customHeight="1" thickBot="1" x14ac:dyDescent="0.25">
      <c r="A27" s="6" t="s">
        <v>6</v>
      </c>
      <c r="B27" s="7" t="s">
        <v>5</v>
      </c>
      <c r="C27" s="56" t="s">
        <v>3</v>
      </c>
      <c r="D27" s="153" t="s">
        <v>1</v>
      </c>
      <c r="E27" s="156"/>
      <c r="F27" s="155" t="s">
        <v>0</v>
      </c>
      <c r="G27" s="156"/>
      <c r="H27" s="153" t="s">
        <v>2</v>
      </c>
      <c r="I27" s="154"/>
      <c r="K27" s="15"/>
      <c r="L27" s="15" t="s">
        <v>1</v>
      </c>
      <c r="M27" s="15"/>
      <c r="N27" s="14" t="s">
        <v>0</v>
      </c>
      <c r="P27" s="14" t="s">
        <v>2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HD27" s="16"/>
    </row>
    <row r="28" spans="1:219" s="18" customFormat="1" ht="18.75" thickBot="1" x14ac:dyDescent="0.25">
      <c r="A28" s="67" t="s">
        <v>4</v>
      </c>
      <c r="B28" s="68"/>
      <c r="C28" s="60"/>
      <c r="D28" s="33" t="s">
        <v>13</v>
      </c>
      <c r="E28" s="10" t="s">
        <v>7</v>
      </c>
      <c r="F28" s="31" t="s">
        <v>13</v>
      </c>
      <c r="G28" s="10" t="s">
        <v>7</v>
      </c>
      <c r="H28" s="33" t="s">
        <v>8</v>
      </c>
      <c r="I28" s="10" t="s">
        <v>7</v>
      </c>
      <c r="HD28" s="19"/>
    </row>
    <row r="29" spans="1:219" ht="18.75" x14ac:dyDescent="0.3">
      <c r="A29" s="81">
        <v>179</v>
      </c>
      <c r="B29" s="82" t="s">
        <v>120</v>
      </c>
      <c r="C29" s="109" t="s">
        <v>12</v>
      </c>
      <c r="D29" s="53">
        <v>9</v>
      </c>
      <c r="E29" s="105">
        <f>VLOOKUP(D29,L$29:M$47,2,FALSE)</f>
        <v>12</v>
      </c>
      <c r="F29" s="53">
        <v>10.6</v>
      </c>
      <c r="G29" s="105">
        <f>VLOOKUP(F29,N$29:O$47,2,FALSE)</f>
        <v>10</v>
      </c>
      <c r="H29" s="53">
        <f>F29+D29</f>
        <v>19.600000000000001</v>
      </c>
      <c r="I29" s="32">
        <f>VLOOKUP(H29,P$29:Q$47,2,FALSE)</f>
        <v>11</v>
      </c>
      <c r="J29" s="11"/>
      <c r="K29" s="11">
        <v>1</v>
      </c>
      <c r="L29" s="11">
        <f>LARGE(D$29:D$47,$K29)</f>
        <v>11</v>
      </c>
      <c r="M29" s="11">
        <f>IF(L29=L28,M28,M28+1)</f>
        <v>1</v>
      </c>
      <c r="N29" s="11">
        <f>LARGE(F$29:F$47,$K29)</f>
        <v>12.35</v>
      </c>
      <c r="O29" s="11">
        <f>IF(N29=N28,O28,O28+1)</f>
        <v>1</v>
      </c>
      <c r="P29" s="11">
        <f>LARGE(H$29:H$47,$K29)</f>
        <v>22.85</v>
      </c>
      <c r="Q29" s="11">
        <f>IF(P29=P28,Q28,Q28+1)</f>
        <v>1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HD29" s="13"/>
      <c r="HE29" s="13"/>
      <c r="HF29" s="13"/>
      <c r="HG29" s="13"/>
      <c r="HH29" s="13"/>
      <c r="HI29" s="13"/>
      <c r="HJ29" s="13"/>
      <c r="HK29" s="13"/>
    </row>
    <row r="30" spans="1:219" ht="18.75" x14ac:dyDescent="0.3">
      <c r="A30" s="83">
        <v>180</v>
      </c>
      <c r="B30" s="64" t="s">
        <v>121</v>
      </c>
      <c r="C30" s="104" t="s">
        <v>12</v>
      </c>
      <c r="D30" s="4">
        <v>10.5</v>
      </c>
      <c r="E30" s="106">
        <f>VLOOKUP(D30,L$29:M$47,2,FALSE)</f>
        <v>4</v>
      </c>
      <c r="F30" s="4">
        <v>11.6</v>
      </c>
      <c r="G30" s="106">
        <f>VLOOKUP(F30,N$29:O$47,2,FALSE)</f>
        <v>4</v>
      </c>
      <c r="H30" s="4">
        <f t="shared" ref="H30:H47" si="10">F30+D30</f>
        <v>22.1</v>
      </c>
      <c r="I30" s="2">
        <f>VLOOKUP(H30,P$29:Q$47,2,FALSE)</f>
        <v>4</v>
      </c>
      <c r="J30" s="11"/>
      <c r="K30" s="11">
        <v>2</v>
      </c>
      <c r="L30" s="11">
        <f>LARGE(D$29:D$47,$K30)</f>
        <v>10.8</v>
      </c>
      <c r="M30" s="11">
        <f t="shared" ref="M30:M47" si="11">IF(L30=L29,M29,M29+1)</f>
        <v>2</v>
      </c>
      <c r="N30" s="11">
        <f>LARGE(F$29:F$47,$K30)</f>
        <v>11.85</v>
      </c>
      <c r="O30" s="11">
        <f t="shared" ref="O30:O47" si="12">IF(N30=N29,O29,O29+1)</f>
        <v>2</v>
      </c>
      <c r="P30" s="11">
        <f>LARGE(H$29:H$47,$K30)</f>
        <v>22.549999999999997</v>
      </c>
      <c r="Q30" s="11">
        <f t="shared" ref="Q30:Q47" si="13">IF(P30=P29,Q29,Q29+1)</f>
        <v>2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HD30" s="13"/>
      <c r="HE30" s="13"/>
      <c r="HF30" s="13"/>
      <c r="HG30" s="13"/>
      <c r="HH30" s="13"/>
      <c r="HI30" s="13"/>
      <c r="HJ30" s="13"/>
      <c r="HK30" s="13"/>
    </row>
    <row r="31" spans="1:219" ht="18.75" x14ac:dyDescent="0.3">
      <c r="A31" s="83">
        <v>181</v>
      </c>
      <c r="B31" s="64" t="s">
        <v>122</v>
      </c>
      <c r="C31" s="104" t="s">
        <v>12</v>
      </c>
      <c r="D31" s="4">
        <v>9.1999999999999993</v>
      </c>
      <c r="E31" s="106">
        <f>VLOOKUP(D31,L$29:M$47,2,FALSE)</f>
        <v>11</v>
      </c>
      <c r="F31" s="4">
        <v>10.33</v>
      </c>
      <c r="G31" s="106">
        <f>VLOOKUP(F31,N$29:O$47,2,FALSE)</f>
        <v>12</v>
      </c>
      <c r="H31" s="4">
        <f t="shared" si="10"/>
        <v>19.53</v>
      </c>
      <c r="I31" s="2">
        <f>VLOOKUP(H31,P$29:Q$47,2,FALSE)</f>
        <v>12</v>
      </c>
      <c r="J31" s="11"/>
      <c r="K31" s="11">
        <v>3</v>
      </c>
      <c r="L31" s="11">
        <f>LARGE(D$29:D$47,$K31)</f>
        <v>10.6</v>
      </c>
      <c r="M31" s="11">
        <f t="shared" si="11"/>
        <v>3</v>
      </c>
      <c r="N31" s="11">
        <f>LARGE(F$29:F$47,$K31)</f>
        <v>11.8</v>
      </c>
      <c r="O31" s="11">
        <f t="shared" si="12"/>
        <v>3</v>
      </c>
      <c r="P31" s="11">
        <f>LARGE(H$29:H$47,$K31)</f>
        <v>22.4</v>
      </c>
      <c r="Q31" s="11">
        <f t="shared" si="13"/>
        <v>3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HD31" s="13"/>
      <c r="HE31" s="13"/>
      <c r="HF31" s="13"/>
      <c r="HG31" s="13"/>
      <c r="HH31" s="13"/>
      <c r="HI31" s="13"/>
      <c r="HJ31" s="13"/>
      <c r="HK31" s="13"/>
    </row>
    <row r="32" spans="1:219" ht="18.75" x14ac:dyDescent="0.3">
      <c r="A32" s="83">
        <v>182</v>
      </c>
      <c r="B32" s="64" t="s">
        <v>123</v>
      </c>
      <c r="C32" s="104" t="s">
        <v>12</v>
      </c>
      <c r="D32" s="4">
        <v>8.1</v>
      </c>
      <c r="E32" s="106">
        <f>VLOOKUP(D32,L$29:M$47,2,FALSE)</f>
        <v>13</v>
      </c>
      <c r="F32" s="4">
        <v>10.1</v>
      </c>
      <c r="G32" s="106">
        <f>VLOOKUP(F32,N$29:O$47,2,FALSE)</f>
        <v>13</v>
      </c>
      <c r="H32" s="4">
        <f t="shared" si="10"/>
        <v>18.2</v>
      </c>
      <c r="I32" s="2">
        <f>VLOOKUP(H32,P$29:Q$47,2,FALSE)</f>
        <v>14</v>
      </c>
      <c r="J32" s="11"/>
      <c r="K32" s="11">
        <v>4</v>
      </c>
      <c r="L32" s="11">
        <f>LARGE(D$29:D$47,$K32)</f>
        <v>10.5</v>
      </c>
      <c r="M32" s="11">
        <f t="shared" si="11"/>
        <v>4</v>
      </c>
      <c r="N32" s="11">
        <f>LARGE(F$29:F$47,$K32)</f>
        <v>11.6</v>
      </c>
      <c r="O32" s="11">
        <f t="shared" si="12"/>
        <v>4</v>
      </c>
      <c r="P32" s="11">
        <f>LARGE(H$29:H$47,$K32)</f>
        <v>22.1</v>
      </c>
      <c r="Q32" s="11">
        <f t="shared" si="13"/>
        <v>4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HD32" s="13"/>
      <c r="HE32" s="13"/>
      <c r="HF32" s="13"/>
      <c r="HG32" s="13"/>
      <c r="HH32" s="13"/>
      <c r="HI32" s="13"/>
      <c r="HJ32" s="13"/>
      <c r="HK32" s="13"/>
    </row>
    <row r="33" spans="1:219" ht="18.75" x14ac:dyDescent="0.3">
      <c r="A33" s="83">
        <v>183</v>
      </c>
      <c r="B33" s="136" t="s">
        <v>124</v>
      </c>
      <c r="C33" s="142" t="s">
        <v>12</v>
      </c>
      <c r="D33" s="131">
        <v>0</v>
      </c>
      <c r="E33" s="134">
        <f>VLOOKUP(D33,L$29:M$47,2,FALSE)</f>
        <v>16</v>
      </c>
      <c r="F33" s="131">
        <v>0</v>
      </c>
      <c r="G33" s="134">
        <f>VLOOKUP(F33,N$29:O$47,2,FALSE)</f>
        <v>17</v>
      </c>
      <c r="H33" s="131">
        <f t="shared" si="10"/>
        <v>0</v>
      </c>
      <c r="I33" s="135">
        <f>VLOOKUP(H33,P$29:Q$47,2,FALSE)</f>
        <v>17</v>
      </c>
      <c r="J33" s="11"/>
      <c r="K33" s="11">
        <v>5</v>
      </c>
      <c r="L33" s="11">
        <f>LARGE(D$29:D$47,$K33)</f>
        <v>10.4</v>
      </c>
      <c r="M33" s="11">
        <f t="shared" si="11"/>
        <v>5</v>
      </c>
      <c r="N33" s="11">
        <f>LARGE(F$29:F$47,$K33)</f>
        <v>11.5</v>
      </c>
      <c r="O33" s="11">
        <f t="shared" si="12"/>
        <v>5</v>
      </c>
      <c r="P33" s="11">
        <f>LARGE(H$29:H$47,$K33)</f>
        <v>21.55</v>
      </c>
      <c r="Q33" s="11">
        <f t="shared" si="13"/>
        <v>5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HD33" s="13"/>
      <c r="HE33" s="13"/>
      <c r="HF33" s="13"/>
      <c r="HG33" s="13"/>
      <c r="HH33" s="13"/>
      <c r="HI33" s="13"/>
      <c r="HJ33" s="13"/>
      <c r="HK33" s="13"/>
    </row>
    <row r="34" spans="1:219" ht="18.75" x14ac:dyDescent="0.3">
      <c r="A34" s="83">
        <v>184</v>
      </c>
      <c r="B34" s="65" t="s">
        <v>125</v>
      </c>
      <c r="C34" s="103" t="s">
        <v>12</v>
      </c>
      <c r="D34" s="4">
        <v>10.199999999999999</v>
      </c>
      <c r="E34" s="106">
        <f>VLOOKUP(D34,L$29:M$47,2,FALSE)</f>
        <v>6</v>
      </c>
      <c r="F34" s="4">
        <v>12.35</v>
      </c>
      <c r="G34" s="106">
        <f>VLOOKUP(F34,N$29:O$47,2,FALSE)</f>
        <v>1</v>
      </c>
      <c r="H34" s="4">
        <f t="shared" si="10"/>
        <v>22.549999999999997</v>
      </c>
      <c r="I34" s="2">
        <f>VLOOKUP(H34,P$29:Q$47,2,FALSE)</f>
        <v>2</v>
      </c>
      <c r="J34" s="11"/>
      <c r="K34" s="11">
        <v>6</v>
      </c>
      <c r="L34" s="11">
        <f>LARGE(D$29:D$47,$K34)</f>
        <v>10.199999999999999</v>
      </c>
      <c r="M34" s="11">
        <f t="shared" si="11"/>
        <v>6</v>
      </c>
      <c r="N34" s="11">
        <f>LARGE(F$29:F$47,$K34)</f>
        <v>11.35</v>
      </c>
      <c r="O34" s="11">
        <f t="shared" si="12"/>
        <v>6</v>
      </c>
      <c r="P34" s="11">
        <f>LARGE(H$29:H$47,$K34)</f>
        <v>21.5</v>
      </c>
      <c r="Q34" s="11">
        <f t="shared" si="13"/>
        <v>6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HD34" s="13"/>
      <c r="HE34" s="13"/>
      <c r="HF34" s="13"/>
      <c r="HG34" s="13"/>
      <c r="HH34" s="13"/>
      <c r="HI34" s="13"/>
      <c r="HJ34" s="13"/>
      <c r="HK34" s="13"/>
    </row>
    <row r="35" spans="1:219" ht="18.75" x14ac:dyDescent="0.3">
      <c r="A35" s="83">
        <v>185</v>
      </c>
      <c r="B35" s="65" t="s">
        <v>126</v>
      </c>
      <c r="C35" s="103" t="s">
        <v>9</v>
      </c>
      <c r="D35" s="4">
        <v>9.8000000000000007</v>
      </c>
      <c r="E35" s="106">
        <f>VLOOKUP(D35,L$29:M$47,2,FALSE)</f>
        <v>8</v>
      </c>
      <c r="F35" s="4">
        <v>11.35</v>
      </c>
      <c r="G35" s="106">
        <f>VLOOKUP(F35,N$29:O$47,2,FALSE)</f>
        <v>6</v>
      </c>
      <c r="H35" s="4">
        <f t="shared" si="10"/>
        <v>21.15</v>
      </c>
      <c r="I35" s="2">
        <f>VLOOKUP(H35,P$29:Q$47,2,FALSE)</f>
        <v>8</v>
      </c>
      <c r="J35" s="11"/>
      <c r="K35" s="11">
        <v>7</v>
      </c>
      <c r="L35" s="11">
        <f>LARGE(D$29:D$47,$K35)</f>
        <v>10</v>
      </c>
      <c r="M35" s="11">
        <f t="shared" si="11"/>
        <v>7</v>
      </c>
      <c r="N35" s="11">
        <f>LARGE(F$29:F$47,$K35)</f>
        <v>11.25</v>
      </c>
      <c r="O35" s="11">
        <f t="shared" si="12"/>
        <v>7</v>
      </c>
      <c r="P35" s="11">
        <f>LARGE(H$29:H$47,$K35)</f>
        <v>21.5</v>
      </c>
      <c r="Q35" s="11">
        <f t="shared" si="13"/>
        <v>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HD35" s="13"/>
      <c r="HE35" s="13"/>
      <c r="HF35" s="13"/>
      <c r="HG35" s="13"/>
      <c r="HH35" s="13"/>
      <c r="HI35" s="13"/>
      <c r="HJ35" s="13"/>
      <c r="HK35" s="13"/>
    </row>
    <row r="36" spans="1:219" ht="18.75" x14ac:dyDescent="0.3">
      <c r="A36" s="83">
        <v>186</v>
      </c>
      <c r="B36" s="65" t="s">
        <v>127</v>
      </c>
      <c r="C36" s="103" t="s">
        <v>9</v>
      </c>
      <c r="D36" s="4">
        <v>6</v>
      </c>
      <c r="E36" s="106">
        <f>VLOOKUP(D36,L$29:M$47,2,FALSE)</f>
        <v>15</v>
      </c>
      <c r="F36" s="4">
        <v>8.5</v>
      </c>
      <c r="G36" s="106">
        <f>VLOOKUP(F36,N$29:O$47,2,FALSE)</f>
        <v>16</v>
      </c>
      <c r="H36" s="4">
        <f t="shared" si="10"/>
        <v>14.5</v>
      </c>
      <c r="I36" s="2">
        <f>VLOOKUP(H36,P$29:Q$47,2,FALSE)</f>
        <v>16</v>
      </c>
      <c r="J36" s="11"/>
      <c r="K36" s="11">
        <v>8</v>
      </c>
      <c r="L36" s="11">
        <f>LARGE(D$29:D$47,$K36)</f>
        <v>10</v>
      </c>
      <c r="M36" s="11">
        <f t="shared" si="11"/>
        <v>7</v>
      </c>
      <c r="N36" s="11">
        <f>LARGE(F$29:F$47,$K36)</f>
        <v>11.25</v>
      </c>
      <c r="O36" s="11">
        <f t="shared" si="12"/>
        <v>7</v>
      </c>
      <c r="P36" s="11">
        <f>LARGE(H$29:H$47,$K36)</f>
        <v>21.25</v>
      </c>
      <c r="Q36" s="11">
        <f t="shared" si="13"/>
        <v>7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HD36" s="13"/>
      <c r="HE36" s="13"/>
      <c r="HF36" s="13"/>
      <c r="HG36" s="13"/>
      <c r="HH36" s="13"/>
      <c r="HI36" s="13"/>
      <c r="HJ36" s="13"/>
      <c r="HK36" s="13"/>
    </row>
    <row r="37" spans="1:219" ht="18.75" x14ac:dyDescent="0.3">
      <c r="A37" s="83">
        <v>188</v>
      </c>
      <c r="B37" s="65" t="s">
        <v>128</v>
      </c>
      <c r="C37" s="103" t="s">
        <v>9</v>
      </c>
      <c r="D37" s="4">
        <v>9.8000000000000007</v>
      </c>
      <c r="E37" s="106">
        <f>VLOOKUP(D37,L$29:M$47,2,FALSE)</f>
        <v>8</v>
      </c>
      <c r="F37" s="4">
        <v>11.25</v>
      </c>
      <c r="G37" s="106">
        <f>VLOOKUP(F37,N$29:O$47,2,FALSE)</f>
        <v>7</v>
      </c>
      <c r="H37" s="4">
        <f t="shared" si="10"/>
        <v>21.05</v>
      </c>
      <c r="I37" s="2">
        <f>VLOOKUP(H37,P$29:Q$47,2,FALSE)</f>
        <v>9</v>
      </c>
      <c r="J37" s="11"/>
      <c r="K37" s="11">
        <v>9</v>
      </c>
      <c r="L37" s="11">
        <f>LARGE(D$29:D$47,$K37)</f>
        <v>9.8000000000000007</v>
      </c>
      <c r="M37" s="11">
        <f t="shared" si="11"/>
        <v>8</v>
      </c>
      <c r="N37" s="11">
        <f>LARGE(F$29:F$47,$K37)</f>
        <v>11.1</v>
      </c>
      <c r="O37" s="11">
        <f t="shared" si="12"/>
        <v>8</v>
      </c>
      <c r="P37" s="11">
        <f>LARGE(H$29:H$47,$K37)</f>
        <v>21.15</v>
      </c>
      <c r="Q37" s="11">
        <f t="shared" si="13"/>
        <v>8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HD37" s="13"/>
      <c r="HE37" s="13"/>
      <c r="HF37" s="13"/>
      <c r="HG37" s="13"/>
      <c r="HH37" s="13"/>
      <c r="HI37" s="13"/>
      <c r="HJ37" s="13"/>
      <c r="HK37" s="13"/>
    </row>
    <row r="38" spans="1:219" ht="18.75" x14ac:dyDescent="0.3">
      <c r="A38" s="83">
        <v>189</v>
      </c>
      <c r="B38" s="69" t="s">
        <v>129</v>
      </c>
      <c r="C38" s="103" t="s">
        <v>65</v>
      </c>
      <c r="D38" s="4">
        <v>10.4</v>
      </c>
      <c r="E38" s="106">
        <f>VLOOKUP(D38,L$29:M$47,2,FALSE)</f>
        <v>5</v>
      </c>
      <c r="F38" s="4">
        <v>11.1</v>
      </c>
      <c r="G38" s="106">
        <f>VLOOKUP(F38,N$29:O$47,2,FALSE)</f>
        <v>8</v>
      </c>
      <c r="H38" s="4">
        <f t="shared" si="10"/>
        <v>21.5</v>
      </c>
      <c r="I38" s="2">
        <f>VLOOKUP(H38,P$29:Q$47,2,FALSE)</f>
        <v>6</v>
      </c>
      <c r="J38" s="11"/>
      <c r="K38" s="11">
        <v>10</v>
      </c>
      <c r="L38" s="11">
        <f>LARGE(D$29:D$47,$K38)</f>
        <v>9.8000000000000007</v>
      </c>
      <c r="M38" s="11">
        <f t="shared" si="11"/>
        <v>8</v>
      </c>
      <c r="N38" s="11">
        <f>LARGE(F$29:F$47,$K38)</f>
        <v>10.75</v>
      </c>
      <c r="O38" s="11">
        <f t="shared" si="12"/>
        <v>9</v>
      </c>
      <c r="P38" s="11">
        <f>LARGE(H$29:H$47,$K38)</f>
        <v>21.05</v>
      </c>
      <c r="Q38" s="11">
        <f t="shared" si="13"/>
        <v>9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HD38" s="13"/>
      <c r="HE38" s="13"/>
      <c r="HF38" s="13"/>
      <c r="HG38" s="13"/>
      <c r="HH38" s="13"/>
      <c r="HI38" s="13"/>
      <c r="HJ38" s="13"/>
      <c r="HK38" s="13"/>
    </row>
    <row r="39" spans="1:219" ht="18.75" x14ac:dyDescent="0.3">
      <c r="A39" s="83">
        <v>190</v>
      </c>
      <c r="B39" s="69" t="s">
        <v>130</v>
      </c>
      <c r="C39" s="103" t="s">
        <v>65</v>
      </c>
      <c r="D39" s="4">
        <v>10.8</v>
      </c>
      <c r="E39" s="106">
        <f>VLOOKUP(D39,L$29:M$47,2,FALSE)</f>
        <v>2</v>
      </c>
      <c r="F39" s="4">
        <v>10.75</v>
      </c>
      <c r="G39" s="106">
        <f>VLOOKUP(F39,N$29:O$47,2,FALSE)</f>
        <v>9</v>
      </c>
      <c r="H39" s="4">
        <f t="shared" si="10"/>
        <v>21.55</v>
      </c>
      <c r="I39" s="2">
        <f>VLOOKUP(H39,P$29:Q$47,2,FALSE)</f>
        <v>5</v>
      </c>
      <c r="J39" s="11"/>
      <c r="K39" s="11">
        <v>11</v>
      </c>
      <c r="L39" s="11">
        <f>LARGE(D$29:D$47,$K39)</f>
        <v>9.4</v>
      </c>
      <c r="M39" s="11">
        <f t="shared" si="11"/>
        <v>9</v>
      </c>
      <c r="N39" s="11">
        <f>LARGE(F$29:F$47,$K39)</f>
        <v>10.6</v>
      </c>
      <c r="O39" s="11">
        <f t="shared" si="12"/>
        <v>10</v>
      </c>
      <c r="P39" s="11">
        <f>LARGE(H$29:H$47,$K39)</f>
        <v>19.75</v>
      </c>
      <c r="Q39" s="11">
        <f t="shared" si="13"/>
        <v>10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HD39" s="13"/>
      <c r="HE39" s="13"/>
      <c r="HF39" s="13"/>
      <c r="HG39" s="13"/>
      <c r="HH39" s="13"/>
      <c r="HI39" s="13"/>
      <c r="HJ39" s="13"/>
      <c r="HK39" s="13"/>
    </row>
    <row r="40" spans="1:219" ht="18.75" x14ac:dyDescent="0.3">
      <c r="A40" s="83">
        <v>191</v>
      </c>
      <c r="B40" s="65" t="s">
        <v>34</v>
      </c>
      <c r="C40" s="103" t="s">
        <v>10</v>
      </c>
      <c r="D40" s="4">
        <v>10</v>
      </c>
      <c r="E40" s="106">
        <f>VLOOKUP(D40,L$29:M$47,2,FALSE)</f>
        <v>7</v>
      </c>
      <c r="F40" s="4">
        <v>11.5</v>
      </c>
      <c r="G40" s="106">
        <f>VLOOKUP(F40,N$29:O$47,2,FALSE)</f>
        <v>5</v>
      </c>
      <c r="H40" s="4">
        <f t="shared" si="10"/>
        <v>21.5</v>
      </c>
      <c r="I40" s="2">
        <f>VLOOKUP(H40,P$29:Q$47,2,FALSE)</f>
        <v>6</v>
      </c>
      <c r="J40" s="11"/>
      <c r="K40" s="11">
        <v>12</v>
      </c>
      <c r="L40" s="11">
        <f>LARGE(D$29:D$47,$K40)</f>
        <v>9.3000000000000007</v>
      </c>
      <c r="M40" s="11">
        <f t="shared" si="11"/>
        <v>10</v>
      </c>
      <c r="N40" s="11">
        <f>LARGE(F$29:F$47,$K40)</f>
        <v>10.35</v>
      </c>
      <c r="O40" s="11">
        <f t="shared" si="12"/>
        <v>11</v>
      </c>
      <c r="P40" s="11">
        <f>LARGE(H$29:H$47,$K40)</f>
        <v>19.600000000000001</v>
      </c>
      <c r="Q40" s="11">
        <f t="shared" si="13"/>
        <v>11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HD40" s="13"/>
      <c r="HE40" s="13"/>
      <c r="HF40" s="13"/>
      <c r="HG40" s="13"/>
      <c r="HH40" s="13"/>
      <c r="HI40" s="13"/>
      <c r="HJ40" s="13"/>
      <c r="HK40" s="13"/>
    </row>
    <row r="41" spans="1:219" ht="18.75" x14ac:dyDescent="0.3">
      <c r="A41" s="83">
        <v>192</v>
      </c>
      <c r="B41" s="65" t="s">
        <v>131</v>
      </c>
      <c r="C41" s="103" t="s">
        <v>15</v>
      </c>
      <c r="D41" s="4">
        <v>9.3000000000000007</v>
      </c>
      <c r="E41" s="106">
        <f>VLOOKUP(D41,L$29:M$47,2,FALSE)</f>
        <v>10</v>
      </c>
      <c r="F41" s="4">
        <v>10.050000000000001</v>
      </c>
      <c r="G41" s="106">
        <f>VLOOKUP(F41,N$29:O$47,2,FALSE)</f>
        <v>14</v>
      </c>
      <c r="H41" s="4">
        <f t="shared" si="10"/>
        <v>19.350000000000001</v>
      </c>
      <c r="I41" s="2">
        <f>VLOOKUP(H41,P$29:Q$47,2,FALSE)</f>
        <v>13</v>
      </c>
      <c r="J41" s="11"/>
      <c r="K41" s="11">
        <v>13</v>
      </c>
      <c r="L41" s="11">
        <f>LARGE(D$29:D$47,$K41)</f>
        <v>9.1999999999999993</v>
      </c>
      <c r="M41" s="11">
        <f>IF(L41=L40,M40,M40+1)</f>
        <v>11</v>
      </c>
      <c r="N41" s="11">
        <f>LARGE(F$29:F$47,$K41)</f>
        <v>10.33</v>
      </c>
      <c r="O41" s="11">
        <f>IF(N41=N40,O40,O40+1)</f>
        <v>12</v>
      </c>
      <c r="P41" s="11">
        <f>LARGE(H$29:H$47,$K41)</f>
        <v>19.53</v>
      </c>
      <c r="Q41" s="11">
        <f>IF(P41=P40,Q40,Q40+1)</f>
        <v>12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HD41" s="13"/>
      <c r="HE41" s="13"/>
      <c r="HF41" s="13"/>
      <c r="HG41" s="13"/>
      <c r="HH41" s="13"/>
      <c r="HI41" s="13"/>
      <c r="HJ41" s="13"/>
      <c r="HK41" s="13"/>
    </row>
    <row r="42" spans="1:219" ht="18.75" x14ac:dyDescent="0.3">
      <c r="A42" s="83">
        <v>193</v>
      </c>
      <c r="B42" s="65" t="s">
        <v>132</v>
      </c>
      <c r="C42" s="103" t="s">
        <v>15</v>
      </c>
      <c r="D42" s="4">
        <v>9.4</v>
      </c>
      <c r="E42" s="106">
        <f>VLOOKUP(D42,L$29:M$47,2,FALSE)</f>
        <v>9</v>
      </c>
      <c r="F42" s="4">
        <v>10.35</v>
      </c>
      <c r="G42" s="106">
        <f>VLOOKUP(F42,N$29:O$47,2,FALSE)</f>
        <v>11</v>
      </c>
      <c r="H42" s="4">
        <f t="shared" si="10"/>
        <v>19.75</v>
      </c>
      <c r="I42" s="2">
        <f>VLOOKUP(H42,P$29:Q$47,2,FALSE)</f>
        <v>10</v>
      </c>
      <c r="J42" s="11"/>
      <c r="K42" s="11">
        <v>14</v>
      </c>
      <c r="L42" s="11">
        <f>LARGE(D$29:D$47,$K42)</f>
        <v>9</v>
      </c>
      <c r="M42" s="11">
        <f t="shared" si="11"/>
        <v>12</v>
      </c>
      <c r="N42" s="11">
        <f>LARGE(F$29:F$47,$K42)</f>
        <v>10.1</v>
      </c>
      <c r="O42" s="11">
        <f t="shared" si="12"/>
        <v>13</v>
      </c>
      <c r="P42" s="11">
        <f>LARGE(H$29:H$47,$K42)</f>
        <v>19.350000000000001</v>
      </c>
      <c r="Q42" s="11">
        <f t="shared" si="13"/>
        <v>13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HD42" s="13"/>
      <c r="HE42" s="13"/>
      <c r="HF42" s="13"/>
      <c r="HG42" s="13"/>
      <c r="HH42" s="13"/>
      <c r="HI42" s="13"/>
      <c r="HJ42" s="13"/>
      <c r="HK42" s="13"/>
    </row>
    <row r="43" spans="1:219" ht="18.75" x14ac:dyDescent="0.3">
      <c r="A43" s="83">
        <v>194</v>
      </c>
      <c r="B43" s="65" t="s">
        <v>29</v>
      </c>
      <c r="C43" s="103" t="s">
        <v>15</v>
      </c>
      <c r="D43" s="4">
        <v>10</v>
      </c>
      <c r="E43" s="106">
        <f>VLOOKUP(D43,L$29:M$47,2,FALSE)</f>
        <v>7</v>
      </c>
      <c r="F43" s="4">
        <v>11.25</v>
      </c>
      <c r="G43" s="106">
        <f>VLOOKUP(F43,N$29:O$47,2,FALSE)</f>
        <v>7</v>
      </c>
      <c r="H43" s="4">
        <f t="shared" si="10"/>
        <v>21.25</v>
      </c>
      <c r="I43" s="2">
        <f>VLOOKUP(H43,P$29:Q$47,2,FALSE)</f>
        <v>7</v>
      </c>
      <c r="J43" s="11"/>
      <c r="K43" s="11">
        <v>15</v>
      </c>
      <c r="L43" s="11">
        <f>LARGE(D$29:D$47,$K43)</f>
        <v>8.1</v>
      </c>
      <c r="M43" s="11">
        <f t="shared" si="11"/>
        <v>13</v>
      </c>
      <c r="N43" s="11">
        <f>LARGE(F$29:F$47,$K43)</f>
        <v>10.050000000000001</v>
      </c>
      <c r="O43" s="11">
        <f t="shared" si="12"/>
        <v>14</v>
      </c>
      <c r="P43" s="11">
        <f>LARGE(H$29:H$47,$K43)</f>
        <v>18.2</v>
      </c>
      <c r="Q43" s="11">
        <f t="shared" si="13"/>
        <v>14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HD43" s="13"/>
      <c r="HE43" s="13"/>
      <c r="HF43" s="13"/>
      <c r="HG43" s="13"/>
      <c r="HH43" s="13"/>
      <c r="HI43" s="13"/>
      <c r="HJ43" s="13"/>
      <c r="HK43" s="13"/>
    </row>
    <row r="44" spans="1:219" ht="18.75" x14ac:dyDescent="0.3">
      <c r="A44" s="83">
        <v>195</v>
      </c>
      <c r="B44" s="64" t="s">
        <v>133</v>
      </c>
      <c r="C44" s="104" t="s">
        <v>11</v>
      </c>
      <c r="D44" s="4">
        <v>7</v>
      </c>
      <c r="E44" s="106">
        <f>VLOOKUP(D44,L$29:M$47,2,FALSE)</f>
        <v>14</v>
      </c>
      <c r="F44" s="4">
        <v>8.8000000000000007</v>
      </c>
      <c r="G44" s="106">
        <f>VLOOKUP(F44,N$29:O$47,2,FALSE)</f>
        <v>15</v>
      </c>
      <c r="H44" s="4">
        <f t="shared" si="10"/>
        <v>15.8</v>
      </c>
      <c r="I44" s="2">
        <f>VLOOKUP(H44,P$29:Q$47,2,FALSE)</f>
        <v>15</v>
      </c>
      <c r="J44" s="11"/>
      <c r="K44" s="11">
        <v>16</v>
      </c>
      <c r="L44" s="11">
        <f>LARGE(D$29:D$47,$K44)</f>
        <v>7</v>
      </c>
      <c r="M44" s="11">
        <f t="shared" si="11"/>
        <v>14</v>
      </c>
      <c r="N44" s="11">
        <f>LARGE(F$29:F$47,$K44)</f>
        <v>8.8000000000000007</v>
      </c>
      <c r="O44" s="11">
        <f t="shared" si="12"/>
        <v>15</v>
      </c>
      <c r="P44" s="11">
        <f>LARGE(H$29:H$47,$K44)</f>
        <v>15.8</v>
      </c>
      <c r="Q44" s="11">
        <f t="shared" si="13"/>
        <v>15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HD44" s="13"/>
      <c r="HE44" s="13"/>
      <c r="HF44" s="13"/>
      <c r="HG44" s="13"/>
      <c r="HH44" s="13"/>
      <c r="HI44" s="13"/>
      <c r="HJ44" s="13"/>
      <c r="HK44" s="13"/>
    </row>
    <row r="45" spans="1:219" ht="18.75" x14ac:dyDescent="0.3">
      <c r="A45" s="83">
        <v>196</v>
      </c>
      <c r="B45" s="64" t="s">
        <v>134</v>
      </c>
      <c r="C45" s="104" t="s">
        <v>11</v>
      </c>
      <c r="D45" s="4">
        <v>10.6</v>
      </c>
      <c r="E45" s="106">
        <f>VLOOKUP(D45,L$29:M$47,2,FALSE)</f>
        <v>3</v>
      </c>
      <c r="F45" s="4">
        <v>11.8</v>
      </c>
      <c r="G45" s="106">
        <f>VLOOKUP(F45,N$29:O$47,2,FALSE)</f>
        <v>3</v>
      </c>
      <c r="H45" s="4">
        <f t="shared" si="10"/>
        <v>22.4</v>
      </c>
      <c r="I45" s="2">
        <f>VLOOKUP(H45,P$29:Q$47,2,FALSE)</f>
        <v>3</v>
      </c>
      <c r="J45" s="11"/>
      <c r="K45" s="11">
        <v>17</v>
      </c>
      <c r="L45" s="11">
        <f>LARGE(D$29:D$47,$K45)</f>
        <v>6</v>
      </c>
      <c r="M45" s="11">
        <f t="shared" si="11"/>
        <v>15</v>
      </c>
      <c r="N45" s="11">
        <f>LARGE(F$29:F$47,$K45)</f>
        <v>8.5</v>
      </c>
      <c r="O45" s="11">
        <f t="shared" si="12"/>
        <v>16</v>
      </c>
      <c r="P45" s="11">
        <f>LARGE(H$29:H$47,$K45)</f>
        <v>14.5</v>
      </c>
      <c r="Q45" s="11">
        <f t="shared" si="13"/>
        <v>16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HD45" s="13"/>
      <c r="HE45" s="13"/>
      <c r="HF45" s="13"/>
      <c r="HG45" s="13"/>
      <c r="HH45" s="13"/>
      <c r="HI45" s="13"/>
      <c r="HJ45" s="13"/>
      <c r="HK45" s="13"/>
    </row>
    <row r="46" spans="1:219" ht="18.75" x14ac:dyDescent="0.3">
      <c r="A46" s="83">
        <v>197</v>
      </c>
      <c r="B46" s="64" t="s">
        <v>135</v>
      </c>
      <c r="C46" s="104" t="s">
        <v>11</v>
      </c>
      <c r="D46" s="4">
        <v>11</v>
      </c>
      <c r="E46" s="106">
        <f>VLOOKUP(D46,L$29:M$47,2,FALSE)</f>
        <v>1</v>
      </c>
      <c r="F46" s="4">
        <v>11.85</v>
      </c>
      <c r="G46" s="106">
        <f>VLOOKUP(F46,N$29:O$47,2,FALSE)</f>
        <v>2</v>
      </c>
      <c r="H46" s="4">
        <f t="shared" si="10"/>
        <v>22.85</v>
      </c>
      <c r="I46" s="2">
        <f>VLOOKUP(H46,P$29:Q$47,2,FALSE)</f>
        <v>1</v>
      </c>
      <c r="J46" s="11"/>
      <c r="K46" s="11">
        <v>18</v>
      </c>
      <c r="L46" s="11">
        <f>LARGE(D$29:D$47,$K46)</f>
        <v>0</v>
      </c>
      <c r="M46" s="11">
        <f t="shared" si="11"/>
        <v>16</v>
      </c>
      <c r="N46" s="11">
        <f>LARGE(F$29:F$47,$K46)</f>
        <v>0</v>
      </c>
      <c r="O46" s="11">
        <f t="shared" si="12"/>
        <v>17</v>
      </c>
      <c r="P46" s="11">
        <f>LARGE(H$29:H$47,$K46)</f>
        <v>0</v>
      </c>
      <c r="Q46" s="11">
        <f t="shared" si="13"/>
        <v>17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HD46" s="13"/>
      <c r="HE46" s="13"/>
      <c r="HF46" s="13"/>
      <c r="HG46" s="13"/>
      <c r="HH46" s="13"/>
      <c r="HI46" s="13"/>
      <c r="HJ46" s="13"/>
      <c r="HK46" s="13"/>
    </row>
    <row r="47" spans="1:219" ht="19.5" thickBot="1" x14ac:dyDescent="0.35">
      <c r="A47" s="84">
        <v>198</v>
      </c>
      <c r="B47" s="85" t="s">
        <v>136</v>
      </c>
      <c r="C47" s="112" t="s">
        <v>11</v>
      </c>
      <c r="D47" s="5">
        <v>0</v>
      </c>
      <c r="E47" s="107">
        <f>VLOOKUP(D47,L$29:M$47,2,FALSE)</f>
        <v>16</v>
      </c>
      <c r="F47" s="5">
        <v>0</v>
      </c>
      <c r="G47" s="107">
        <f>VLOOKUP(F47,N$29:O$47,2,FALSE)</f>
        <v>17</v>
      </c>
      <c r="H47" s="5">
        <f t="shared" si="10"/>
        <v>0</v>
      </c>
      <c r="I47" s="3">
        <f>VLOOKUP(H47,P$29:Q$47,2,FALSE)</f>
        <v>17</v>
      </c>
      <c r="J47" s="11"/>
      <c r="K47" s="11">
        <v>19</v>
      </c>
      <c r="L47" s="11">
        <f>LARGE(D$29:D$47,$K47)</f>
        <v>0</v>
      </c>
      <c r="M47" s="11">
        <f t="shared" si="11"/>
        <v>16</v>
      </c>
      <c r="N47" s="11">
        <f>LARGE(F$29:F$47,$K47)</f>
        <v>0</v>
      </c>
      <c r="O47" s="11">
        <f t="shared" si="12"/>
        <v>17</v>
      </c>
      <c r="P47" s="11">
        <f>LARGE(H$29:H$47,$K47)</f>
        <v>0</v>
      </c>
      <c r="Q47" s="11">
        <f t="shared" si="13"/>
        <v>17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HD47" s="13"/>
      <c r="HE47" s="13"/>
      <c r="HF47" s="13"/>
      <c r="HG47" s="13"/>
      <c r="HH47" s="13"/>
      <c r="HI47" s="13"/>
      <c r="HJ47" s="13"/>
      <c r="HK47" s="13"/>
    </row>
    <row r="48" spans="1:219" x14ac:dyDescent="0.25">
      <c r="J48" s="11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HD48" s="55"/>
      <c r="HE48" s="55"/>
      <c r="HF48" s="55"/>
      <c r="HG48" s="55"/>
      <c r="HH48" s="55"/>
      <c r="HI48" s="55"/>
      <c r="HJ48" s="55"/>
      <c r="HK48" s="55"/>
    </row>
  </sheetData>
  <mergeCells count="8">
    <mergeCell ref="F27:G27"/>
    <mergeCell ref="H27:I27"/>
    <mergeCell ref="A1:I1"/>
    <mergeCell ref="A26:I26"/>
    <mergeCell ref="D2:E2"/>
    <mergeCell ref="F2:G2"/>
    <mergeCell ref="H2:I2"/>
    <mergeCell ref="D27:E27"/>
  </mergeCells>
  <conditionalFormatting sqref="D3:I4 D5:D7 F5:F7 D21:I22 D9:D23 F9:F23 G5:I23 E5:E23 F38:F47 D38:D47">
    <cfRule type="cellIs" dxfId="155" priority="166" stopIfTrue="1" operator="equal">
      <formula>1</formula>
    </cfRule>
    <cfRule type="cellIs" dxfId="154" priority="167" stopIfTrue="1" operator="equal">
      <formula>2</formula>
    </cfRule>
    <cfRule type="cellIs" dxfId="153" priority="168" stopIfTrue="1" operator="equal">
      <formula>3</formula>
    </cfRule>
  </conditionalFormatting>
  <conditionalFormatting sqref="D8 F8">
    <cfRule type="cellIs" dxfId="152" priority="160" stopIfTrue="1" operator="equal">
      <formula>1</formula>
    </cfRule>
    <cfRule type="cellIs" dxfId="151" priority="161" stopIfTrue="1" operator="equal">
      <formula>2</formula>
    </cfRule>
    <cfRule type="cellIs" dxfId="150" priority="162" stopIfTrue="1" operator="equal">
      <formula>3</formula>
    </cfRule>
  </conditionalFormatting>
  <conditionalFormatting sqref="D28:I28 D30:D37 F30:F37 D29:G29 I29">
    <cfRule type="cellIs" dxfId="149" priority="154" stopIfTrue="1" operator="equal">
      <formula>1</formula>
    </cfRule>
    <cfRule type="cellIs" dxfId="148" priority="155" stopIfTrue="1" operator="equal">
      <formula>2</formula>
    </cfRule>
    <cfRule type="cellIs" dxfId="147" priority="156" stopIfTrue="1" operator="equal">
      <formula>3</formula>
    </cfRule>
  </conditionalFormatting>
  <conditionalFormatting sqref="H29">
    <cfRule type="cellIs" dxfId="146" priority="25" stopIfTrue="1" operator="equal">
      <formula>1</formula>
    </cfRule>
    <cfRule type="cellIs" dxfId="145" priority="26" stopIfTrue="1" operator="equal">
      <formula>2</formula>
    </cfRule>
    <cfRule type="cellIs" dxfId="144" priority="27" stopIfTrue="1" operator="equal">
      <formula>3</formula>
    </cfRule>
  </conditionalFormatting>
  <conditionalFormatting sqref="E30:E47">
    <cfRule type="cellIs" dxfId="143" priority="10" stopIfTrue="1" operator="equal">
      <formula>1</formula>
    </cfRule>
    <cfRule type="cellIs" dxfId="142" priority="11" stopIfTrue="1" operator="equal">
      <formula>2</formula>
    </cfRule>
    <cfRule type="cellIs" dxfId="141" priority="12" stopIfTrue="1" operator="equal">
      <formula>3</formula>
    </cfRule>
  </conditionalFormatting>
  <conditionalFormatting sqref="G30:G47">
    <cfRule type="cellIs" dxfId="140" priority="7" stopIfTrue="1" operator="equal">
      <formula>1</formula>
    </cfRule>
    <cfRule type="cellIs" dxfId="139" priority="8" stopIfTrue="1" operator="equal">
      <formula>2</formula>
    </cfRule>
    <cfRule type="cellIs" dxfId="138" priority="9" stopIfTrue="1" operator="equal">
      <formula>3</formula>
    </cfRule>
  </conditionalFormatting>
  <conditionalFormatting sqref="I30:I47">
    <cfRule type="cellIs" dxfId="137" priority="4" stopIfTrue="1" operator="equal">
      <formula>1</formula>
    </cfRule>
    <cfRule type="cellIs" dxfId="136" priority="5" stopIfTrue="1" operator="equal">
      <formula>2</formula>
    </cfRule>
    <cfRule type="cellIs" dxfId="135" priority="6" stopIfTrue="1" operator="equal">
      <formula>3</formula>
    </cfRule>
  </conditionalFormatting>
  <conditionalFormatting sqref="H30:H47">
    <cfRule type="cellIs" dxfId="134" priority="1" stopIfTrue="1" operator="equal">
      <formula>1</formula>
    </cfRule>
    <cfRule type="cellIs" dxfId="133" priority="2" stopIfTrue="1" operator="equal">
      <formula>2</formula>
    </cfRule>
    <cfRule type="cellIs" dxfId="132" priority="3" stopIfTrue="1" operator="equal">
      <formula>3</formula>
    </cfRule>
  </conditionalFormatting>
  <printOptions horizontalCentered="1"/>
  <pageMargins left="0.31496062992125984" right="0.31496062992125984" top="1.0236220472440944" bottom="0.98425196850393704" header="0.51181102362204722" footer="0.51181102362204722"/>
  <pageSetup paperSize="9" scale="60" fitToHeight="2" orientation="portrait" horizontalDpi="300" verticalDpi="300" r:id="rId1"/>
  <headerFooter alignWithMargins="0">
    <oddHeader>&amp;C&amp;24FRANK WILLIAMS COMPETITION 2016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  <pageSetUpPr fitToPage="1"/>
  </sheetPr>
  <dimension ref="A1:HW39"/>
  <sheetViews>
    <sheetView topLeftCell="E12" zoomScale="70" zoomScaleNormal="70" zoomScalePageLayoutView="50" workbookViewId="0">
      <selection activeCell="R34" sqref="R34"/>
    </sheetView>
  </sheetViews>
  <sheetFormatPr defaultColWidth="9.140625" defaultRowHeight="18" x14ac:dyDescent="0.25"/>
  <cols>
    <col min="1" max="1" width="6.85546875" style="11" customWidth="1"/>
    <col min="2" max="2" width="35.7109375" style="11" customWidth="1"/>
    <col min="3" max="3" width="21.140625" style="12" customWidth="1"/>
    <col min="4" max="5" width="17.140625" style="26" customWidth="1"/>
    <col min="6" max="6" width="17" style="12" customWidth="1"/>
    <col min="7" max="7" width="15.140625" style="11" customWidth="1"/>
    <col min="8" max="8" width="17.140625" style="11" customWidth="1"/>
    <col min="9" max="10" width="17.140625" style="12" customWidth="1"/>
    <col min="11" max="11" width="12" style="11" hidden="1" customWidth="1"/>
    <col min="12" max="12" width="10.7109375" style="11" hidden="1" customWidth="1"/>
    <col min="13" max="13" width="11.85546875" style="11" hidden="1" customWidth="1"/>
    <col min="14" max="14" width="11.140625" style="11" hidden="1" customWidth="1"/>
    <col min="15" max="17" width="9.140625" style="11" hidden="1" customWidth="1"/>
    <col min="18" max="18" width="9.140625" style="11" customWidth="1"/>
    <col min="19" max="21" width="9.140625" style="11"/>
    <col min="22" max="57" width="10.7109375" style="11" customWidth="1"/>
    <col min="58" max="231" width="9.140625" style="11"/>
    <col min="232" max="16384" width="9.140625" style="13"/>
  </cols>
  <sheetData>
    <row r="1" spans="1:231" ht="18.75" thickBot="1" x14ac:dyDescent="0.3"/>
    <row r="2" spans="1:231" s="22" customFormat="1" ht="38.25" thickBot="1" x14ac:dyDescent="0.55000000000000004">
      <c r="A2" s="41" t="s">
        <v>137</v>
      </c>
      <c r="B2" s="42"/>
      <c r="C2" s="43"/>
      <c r="D2" s="44"/>
      <c r="E2" s="45" t="s">
        <v>4</v>
      </c>
      <c r="F2" s="43"/>
      <c r="G2" s="42"/>
      <c r="H2" s="46"/>
      <c r="I2" s="47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</row>
    <row r="3" spans="1:231" s="14" customFormat="1" ht="32.25" customHeight="1" thickBot="1" x14ac:dyDescent="0.25">
      <c r="A3" s="6" t="s">
        <v>6</v>
      </c>
      <c r="B3" s="7" t="s">
        <v>5</v>
      </c>
      <c r="C3" s="8" t="s">
        <v>3</v>
      </c>
      <c r="D3" s="155" t="s">
        <v>1</v>
      </c>
      <c r="E3" s="156"/>
      <c r="F3" s="155" t="s">
        <v>0</v>
      </c>
      <c r="G3" s="156"/>
      <c r="H3" s="153" t="s">
        <v>2</v>
      </c>
      <c r="I3" s="154"/>
      <c r="K3" s="15"/>
      <c r="L3" s="15" t="s">
        <v>1</v>
      </c>
      <c r="M3" s="15"/>
      <c r="N3" s="14" t="s">
        <v>0</v>
      </c>
      <c r="P3" s="14" t="s">
        <v>2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HP3" s="16"/>
    </row>
    <row r="4" spans="1:231" s="18" customFormat="1" ht="18.75" thickBot="1" x14ac:dyDescent="0.25">
      <c r="A4" s="67" t="s">
        <v>4</v>
      </c>
      <c r="B4" s="68"/>
      <c r="C4" s="60"/>
      <c r="D4" s="33" t="s">
        <v>13</v>
      </c>
      <c r="E4" s="10" t="s">
        <v>7</v>
      </c>
      <c r="F4" s="33" t="s">
        <v>13</v>
      </c>
      <c r="G4" s="10" t="s">
        <v>7</v>
      </c>
      <c r="H4" s="33" t="s">
        <v>8</v>
      </c>
      <c r="I4" s="10" t="s">
        <v>7</v>
      </c>
      <c r="HP4" s="19"/>
    </row>
    <row r="5" spans="1:231" ht="18.75" x14ac:dyDescent="0.3">
      <c r="A5" s="81">
        <v>92</v>
      </c>
      <c r="B5" s="86" t="s">
        <v>139</v>
      </c>
      <c r="C5" s="120" t="s">
        <v>11</v>
      </c>
      <c r="D5" s="53">
        <v>11.5</v>
      </c>
      <c r="E5" s="105">
        <f>VLOOKUP(D5,L$5:M$18,2,FALSE)</f>
        <v>4</v>
      </c>
      <c r="F5" s="53">
        <v>12.85</v>
      </c>
      <c r="G5" s="105">
        <f>VLOOKUP(F5,N$5:O$18,2,FALSE)</f>
        <v>2</v>
      </c>
      <c r="H5" s="53">
        <f>F5+D5</f>
        <v>24.35</v>
      </c>
      <c r="I5" s="32">
        <f>VLOOKUP(H5,P$5:Q$18,2,FALSE)</f>
        <v>3</v>
      </c>
      <c r="J5" s="11"/>
      <c r="K5" s="11">
        <v>1</v>
      </c>
      <c r="L5" s="11">
        <f>LARGE(D$5:D$18,$K5)</f>
        <v>12.1</v>
      </c>
      <c r="M5" s="11">
        <f>IF(L5=L4,M4,M4+1)</f>
        <v>1</v>
      </c>
      <c r="N5" s="11">
        <f>LARGE(F$5:F$18,$K5)</f>
        <v>12.9</v>
      </c>
      <c r="O5" s="11">
        <f>IF(N5=N4,O4,O4+1)</f>
        <v>1</v>
      </c>
      <c r="P5" s="11">
        <f>LARGE(H$5:H$18,$K5)</f>
        <v>24.9</v>
      </c>
      <c r="Q5" s="11">
        <f>IF(P5=P4,Q4,Q4+1)</f>
        <v>1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HP5" s="13"/>
      <c r="HQ5" s="13"/>
      <c r="HR5" s="13"/>
      <c r="HS5" s="13"/>
      <c r="HT5" s="13"/>
      <c r="HU5" s="13"/>
      <c r="HV5" s="13"/>
      <c r="HW5" s="13"/>
    </row>
    <row r="6" spans="1:231" ht="18.75" x14ac:dyDescent="0.3">
      <c r="A6" s="83">
        <v>93</v>
      </c>
      <c r="B6" s="65" t="s">
        <v>140</v>
      </c>
      <c r="C6" s="103" t="s">
        <v>11</v>
      </c>
      <c r="D6" s="4">
        <v>11</v>
      </c>
      <c r="E6" s="106">
        <v>0</v>
      </c>
      <c r="F6" s="4">
        <v>12.25</v>
      </c>
      <c r="G6" s="106">
        <f t="shared" ref="G6:G18" si="0">VLOOKUP(F6,N$5:O$18,2,FALSE)</f>
        <v>7</v>
      </c>
      <c r="H6" s="4">
        <f t="shared" ref="H6:H18" si="1">F6+D6</f>
        <v>23.25</v>
      </c>
      <c r="I6" s="2">
        <f t="shared" ref="I6:I18" si="2">VLOOKUP(H6,P$5:Q$18,2,FALSE)</f>
        <v>8</v>
      </c>
      <c r="J6" s="11"/>
      <c r="K6" s="11">
        <v>2</v>
      </c>
      <c r="L6" s="11">
        <f t="shared" ref="L6:L18" si="3">LARGE(D$5:D$18,$K6)</f>
        <v>12</v>
      </c>
      <c r="M6" s="11">
        <f t="shared" ref="M6:M18" si="4">IF(L6=L5,M5,M5+1)</f>
        <v>2</v>
      </c>
      <c r="N6" s="11">
        <f t="shared" ref="N6:N18" si="5">LARGE(F$5:F$18,$K6)</f>
        <v>12.85</v>
      </c>
      <c r="O6" s="11">
        <f t="shared" ref="O6:O18" si="6">IF(N6=N5,O5,O5+1)</f>
        <v>2</v>
      </c>
      <c r="P6" s="11">
        <f t="shared" ref="P6:P18" si="7">LARGE(H$5:H$18,$K6)</f>
        <v>24.4</v>
      </c>
      <c r="Q6" s="11">
        <f t="shared" ref="Q6:Q18" si="8">IF(P6=P5,Q5,Q5+1)</f>
        <v>2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HP6" s="13"/>
      <c r="HQ6" s="13"/>
      <c r="HR6" s="13"/>
      <c r="HS6" s="13"/>
      <c r="HT6" s="13"/>
      <c r="HU6" s="13"/>
      <c r="HV6" s="13"/>
      <c r="HW6" s="13"/>
    </row>
    <row r="7" spans="1:231" ht="18.75" x14ac:dyDescent="0.3">
      <c r="A7" s="83">
        <v>94</v>
      </c>
      <c r="B7" s="65" t="s">
        <v>141</v>
      </c>
      <c r="C7" s="103" t="s">
        <v>11</v>
      </c>
      <c r="D7" s="4">
        <v>11.6</v>
      </c>
      <c r="E7" s="106">
        <f t="shared" ref="E7:E18" si="9">VLOOKUP(D7,L$5:M$18,2,FALSE)</f>
        <v>3</v>
      </c>
      <c r="F7" s="4">
        <v>12.5</v>
      </c>
      <c r="G7" s="106">
        <f t="shared" si="0"/>
        <v>4</v>
      </c>
      <c r="H7" s="4">
        <f t="shared" si="1"/>
        <v>24.1</v>
      </c>
      <c r="I7" s="2">
        <f t="shared" si="2"/>
        <v>5</v>
      </c>
      <c r="J7" s="11"/>
      <c r="K7" s="11">
        <v>3</v>
      </c>
      <c r="L7" s="11">
        <f t="shared" si="3"/>
        <v>11.6</v>
      </c>
      <c r="M7" s="11">
        <f t="shared" si="4"/>
        <v>3</v>
      </c>
      <c r="N7" s="11">
        <f t="shared" si="5"/>
        <v>12.75</v>
      </c>
      <c r="O7" s="11">
        <f t="shared" si="6"/>
        <v>3</v>
      </c>
      <c r="P7" s="11">
        <f t="shared" si="7"/>
        <v>24.35</v>
      </c>
      <c r="Q7" s="11">
        <f t="shared" si="8"/>
        <v>3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HP7" s="13"/>
      <c r="HQ7" s="13"/>
      <c r="HR7" s="13"/>
      <c r="HS7" s="13"/>
      <c r="HT7" s="13"/>
      <c r="HU7" s="13"/>
      <c r="HV7" s="13"/>
      <c r="HW7" s="13"/>
    </row>
    <row r="8" spans="1:231" ht="18.75" x14ac:dyDescent="0.3">
      <c r="A8" s="83">
        <v>95</v>
      </c>
      <c r="B8" s="65" t="s">
        <v>142</v>
      </c>
      <c r="C8" s="103" t="s">
        <v>11</v>
      </c>
      <c r="D8" s="4">
        <v>10.9</v>
      </c>
      <c r="E8" s="106">
        <f t="shared" si="9"/>
        <v>6</v>
      </c>
      <c r="F8" s="4">
        <v>12</v>
      </c>
      <c r="G8" s="106">
        <f t="shared" si="0"/>
        <v>9</v>
      </c>
      <c r="H8" s="4">
        <f t="shared" si="1"/>
        <v>22.9</v>
      </c>
      <c r="I8" s="2">
        <f t="shared" si="2"/>
        <v>10</v>
      </c>
      <c r="J8" s="11"/>
      <c r="K8" s="11">
        <v>4</v>
      </c>
      <c r="L8" s="11">
        <f t="shared" si="3"/>
        <v>11.5</v>
      </c>
      <c r="M8" s="11">
        <f t="shared" si="4"/>
        <v>4</v>
      </c>
      <c r="N8" s="11">
        <f t="shared" si="5"/>
        <v>12.5</v>
      </c>
      <c r="O8" s="11">
        <f t="shared" si="6"/>
        <v>4</v>
      </c>
      <c r="P8" s="11">
        <f t="shared" si="7"/>
        <v>24.25</v>
      </c>
      <c r="Q8" s="11">
        <f t="shared" si="8"/>
        <v>4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HP8" s="13"/>
      <c r="HQ8" s="13"/>
      <c r="HR8" s="13"/>
      <c r="HS8" s="13"/>
      <c r="HT8" s="13"/>
      <c r="HU8" s="13"/>
      <c r="HV8" s="13"/>
      <c r="HW8" s="13"/>
    </row>
    <row r="9" spans="1:231" ht="18.75" x14ac:dyDescent="0.3">
      <c r="A9" s="83">
        <v>96</v>
      </c>
      <c r="B9" s="65" t="s">
        <v>143</v>
      </c>
      <c r="C9" s="103" t="s">
        <v>11</v>
      </c>
      <c r="D9" s="4">
        <v>10.9</v>
      </c>
      <c r="E9" s="106">
        <f t="shared" si="9"/>
        <v>6</v>
      </c>
      <c r="F9" s="4">
        <v>12.4</v>
      </c>
      <c r="G9" s="106">
        <f t="shared" si="0"/>
        <v>5</v>
      </c>
      <c r="H9" s="4">
        <f t="shared" si="1"/>
        <v>23.3</v>
      </c>
      <c r="I9" s="2">
        <f t="shared" si="2"/>
        <v>7</v>
      </c>
      <c r="J9" s="11"/>
      <c r="K9" s="11">
        <v>5</v>
      </c>
      <c r="L9" s="11">
        <f t="shared" si="3"/>
        <v>11.5</v>
      </c>
      <c r="M9" s="11">
        <f t="shared" si="4"/>
        <v>4</v>
      </c>
      <c r="N9" s="11">
        <f t="shared" si="5"/>
        <v>12.4</v>
      </c>
      <c r="O9" s="11">
        <f t="shared" si="6"/>
        <v>5</v>
      </c>
      <c r="P9" s="11">
        <f t="shared" si="7"/>
        <v>24.1</v>
      </c>
      <c r="Q9" s="11">
        <f t="shared" si="8"/>
        <v>5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HP9" s="13"/>
      <c r="HQ9" s="13"/>
      <c r="HR9" s="13"/>
      <c r="HS9" s="13"/>
      <c r="HT9" s="13"/>
      <c r="HU9" s="13"/>
      <c r="HV9" s="13"/>
      <c r="HW9" s="13"/>
    </row>
    <row r="10" spans="1:231" ht="18.75" x14ac:dyDescent="0.3">
      <c r="A10" s="83">
        <v>97</v>
      </c>
      <c r="B10" s="65" t="s">
        <v>144</v>
      </c>
      <c r="C10" s="103" t="s">
        <v>12</v>
      </c>
      <c r="D10" s="4">
        <v>10.8</v>
      </c>
      <c r="E10" s="106">
        <f t="shared" si="9"/>
        <v>7</v>
      </c>
      <c r="F10" s="4">
        <v>12.2</v>
      </c>
      <c r="G10" s="106">
        <f t="shared" si="0"/>
        <v>8</v>
      </c>
      <c r="H10" s="4">
        <f t="shared" si="1"/>
        <v>23</v>
      </c>
      <c r="I10" s="2">
        <f t="shared" si="2"/>
        <v>9</v>
      </c>
      <c r="J10" s="11"/>
      <c r="K10" s="11">
        <v>6</v>
      </c>
      <c r="L10" s="11">
        <f t="shared" si="3"/>
        <v>11.5</v>
      </c>
      <c r="M10" s="11">
        <f t="shared" si="4"/>
        <v>4</v>
      </c>
      <c r="N10" s="11">
        <f t="shared" si="5"/>
        <v>12.3</v>
      </c>
      <c r="O10" s="11">
        <f t="shared" si="6"/>
        <v>6</v>
      </c>
      <c r="P10" s="11">
        <f t="shared" si="7"/>
        <v>23.4</v>
      </c>
      <c r="Q10" s="11">
        <f t="shared" si="8"/>
        <v>6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HP10" s="13"/>
      <c r="HQ10" s="13"/>
      <c r="HR10" s="13"/>
      <c r="HS10" s="13"/>
      <c r="HT10" s="13"/>
      <c r="HU10" s="13"/>
      <c r="HV10" s="13"/>
      <c r="HW10" s="13"/>
    </row>
    <row r="11" spans="1:231" ht="18.75" x14ac:dyDescent="0.3">
      <c r="A11" s="83">
        <v>98</v>
      </c>
      <c r="B11" s="65" t="s">
        <v>145</v>
      </c>
      <c r="C11" s="103" t="s">
        <v>18</v>
      </c>
      <c r="D11" s="4">
        <v>10</v>
      </c>
      <c r="E11" s="106">
        <f t="shared" si="9"/>
        <v>10</v>
      </c>
      <c r="F11" s="4">
        <v>10</v>
      </c>
      <c r="G11" s="106">
        <f t="shared" si="0"/>
        <v>11</v>
      </c>
      <c r="H11" s="4">
        <f t="shared" si="1"/>
        <v>20</v>
      </c>
      <c r="I11" s="2">
        <f t="shared" si="2"/>
        <v>12</v>
      </c>
      <c r="J11" s="11"/>
      <c r="K11" s="11">
        <v>7</v>
      </c>
      <c r="L11" s="11">
        <f t="shared" si="3"/>
        <v>11</v>
      </c>
      <c r="M11" s="11">
        <f t="shared" si="4"/>
        <v>5</v>
      </c>
      <c r="N11" s="11">
        <f t="shared" si="5"/>
        <v>12.25</v>
      </c>
      <c r="O11" s="11">
        <f t="shared" si="6"/>
        <v>7</v>
      </c>
      <c r="P11" s="11">
        <f t="shared" si="7"/>
        <v>23.3</v>
      </c>
      <c r="Q11" s="11">
        <f t="shared" si="8"/>
        <v>7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HP11" s="13"/>
      <c r="HQ11" s="13"/>
      <c r="HR11" s="13"/>
      <c r="HS11" s="13"/>
      <c r="HT11" s="13"/>
      <c r="HU11" s="13"/>
      <c r="HV11" s="13"/>
      <c r="HW11" s="13"/>
    </row>
    <row r="12" spans="1:231" ht="18.75" x14ac:dyDescent="0.3">
      <c r="A12" s="83">
        <v>99</v>
      </c>
      <c r="B12" s="65" t="s">
        <v>146</v>
      </c>
      <c r="C12" s="103" t="s">
        <v>10</v>
      </c>
      <c r="D12" s="4">
        <v>10.5</v>
      </c>
      <c r="E12" s="106">
        <f t="shared" si="9"/>
        <v>9</v>
      </c>
      <c r="F12" s="4">
        <v>12.2</v>
      </c>
      <c r="G12" s="106">
        <f t="shared" si="0"/>
        <v>8</v>
      </c>
      <c r="H12" s="4">
        <f t="shared" si="1"/>
        <v>22.7</v>
      </c>
      <c r="I12" s="2">
        <f t="shared" si="2"/>
        <v>11</v>
      </c>
      <c r="J12" s="11"/>
      <c r="K12" s="11">
        <v>8</v>
      </c>
      <c r="L12" s="11">
        <f t="shared" si="3"/>
        <v>10.9</v>
      </c>
      <c r="M12" s="11">
        <f t="shared" si="4"/>
        <v>6</v>
      </c>
      <c r="N12" s="11">
        <f t="shared" si="5"/>
        <v>12.2</v>
      </c>
      <c r="O12" s="11">
        <f t="shared" si="6"/>
        <v>8</v>
      </c>
      <c r="P12" s="11">
        <f t="shared" si="7"/>
        <v>23.25</v>
      </c>
      <c r="Q12" s="11">
        <f t="shared" si="8"/>
        <v>8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HP12" s="13"/>
      <c r="HQ12" s="13"/>
      <c r="HR12" s="13"/>
      <c r="HS12" s="13"/>
      <c r="HT12" s="13"/>
      <c r="HU12" s="13"/>
      <c r="HV12" s="13"/>
      <c r="HW12" s="13"/>
    </row>
    <row r="13" spans="1:231" ht="18.75" x14ac:dyDescent="0.3">
      <c r="A13" s="83">
        <v>101</v>
      </c>
      <c r="B13" s="65" t="s">
        <v>147</v>
      </c>
      <c r="C13" s="103" t="s">
        <v>10</v>
      </c>
      <c r="D13" s="4">
        <v>11.5</v>
      </c>
      <c r="E13" s="106">
        <f t="shared" si="9"/>
        <v>4</v>
      </c>
      <c r="F13" s="4">
        <v>12.75</v>
      </c>
      <c r="G13" s="106">
        <f t="shared" si="0"/>
        <v>3</v>
      </c>
      <c r="H13" s="4">
        <f t="shared" si="1"/>
        <v>24.25</v>
      </c>
      <c r="I13" s="2">
        <f t="shared" si="2"/>
        <v>4</v>
      </c>
      <c r="J13" s="11"/>
      <c r="K13" s="11">
        <v>9</v>
      </c>
      <c r="L13" s="11">
        <f t="shared" si="3"/>
        <v>10.9</v>
      </c>
      <c r="M13" s="11">
        <f t="shared" si="4"/>
        <v>6</v>
      </c>
      <c r="N13" s="11">
        <f t="shared" si="5"/>
        <v>12.2</v>
      </c>
      <c r="O13" s="11">
        <f t="shared" si="6"/>
        <v>8</v>
      </c>
      <c r="P13" s="11">
        <f t="shared" si="7"/>
        <v>23</v>
      </c>
      <c r="Q13" s="11">
        <f t="shared" si="8"/>
        <v>9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HP13" s="13"/>
      <c r="HQ13" s="13"/>
      <c r="HR13" s="13"/>
      <c r="HS13" s="13"/>
      <c r="HT13" s="13"/>
      <c r="HU13" s="13"/>
      <c r="HV13" s="13"/>
      <c r="HW13" s="13"/>
    </row>
    <row r="14" spans="1:231" ht="18.75" x14ac:dyDescent="0.3">
      <c r="A14" s="83">
        <v>102</v>
      </c>
      <c r="B14" s="65" t="s">
        <v>148</v>
      </c>
      <c r="C14" s="103" t="s">
        <v>10</v>
      </c>
      <c r="D14" s="4">
        <v>12</v>
      </c>
      <c r="E14" s="106">
        <f t="shared" si="9"/>
        <v>2</v>
      </c>
      <c r="F14" s="4">
        <v>12.9</v>
      </c>
      <c r="G14" s="106">
        <f t="shared" si="0"/>
        <v>1</v>
      </c>
      <c r="H14" s="4">
        <f t="shared" si="1"/>
        <v>24.9</v>
      </c>
      <c r="I14" s="2">
        <f t="shared" si="2"/>
        <v>1</v>
      </c>
      <c r="J14" s="11"/>
      <c r="K14" s="11">
        <v>10</v>
      </c>
      <c r="L14" s="11">
        <f t="shared" si="3"/>
        <v>10.8</v>
      </c>
      <c r="M14" s="11">
        <f t="shared" si="4"/>
        <v>7</v>
      </c>
      <c r="N14" s="11">
        <f t="shared" si="5"/>
        <v>12.2</v>
      </c>
      <c r="O14" s="11">
        <f t="shared" si="6"/>
        <v>8</v>
      </c>
      <c r="P14" s="11">
        <f t="shared" si="7"/>
        <v>22.9</v>
      </c>
      <c r="Q14" s="11">
        <f t="shared" si="8"/>
        <v>10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HP14" s="13"/>
      <c r="HQ14" s="13"/>
      <c r="HR14" s="13"/>
      <c r="HS14" s="13"/>
      <c r="HT14" s="13"/>
      <c r="HU14" s="13"/>
      <c r="HV14" s="13"/>
      <c r="HW14" s="13"/>
    </row>
    <row r="15" spans="1:231" ht="18.75" x14ac:dyDescent="0.3">
      <c r="A15" s="83">
        <v>103</v>
      </c>
      <c r="B15" s="65" t="s">
        <v>149</v>
      </c>
      <c r="C15" s="103" t="s">
        <v>15</v>
      </c>
      <c r="D15" s="4">
        <v>12.1</v>
      </c>
      <c r="E15" s="106">
        <f t="shared" si="9"/>
        <v>1</v>
      </c>
      <c r="F15" s="4">
        <v>12.3</v>
      </c>
      <c r="G15" s="106">
        <f t="shared" si="0"/>
        <v>6</v>
      </c>
      <c r="H15" s="4">
        <f t="shared" si="1"/>
        <v>24.4</v>
      </c>
      <c r="I15" s="2">
        <f t="shared" si="2"/>
        <v>2</v>
      </c>
      <c r="J15" s="11"/>
      <c r="K15" s="11">
        <v>11</v>
      </c>
      <c r="L15" s="11">
        <f t="shared" si="3"/>
        <v>10.7</v>
      </c>
      <c r="M15" s="11">
        <f t="shared" si="4"/>
        <v>8</v>
      </c>
      <c r="N15" s="11">
        <f t="shared" si="5"/>
        <v>12</v>
      </c>
      <c r="O15" s="11">
        <f t="shared" si="6"/>
        <v>9</v>
      </c>
      <c r="P15" s="11">
        <f t="shared" si="7"/>
        <v>22.9</v>
      </c>
      <c r="Q15" s="11">
        <f t="shared" si="8"/>
        <v>10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HP15" s="13"/>
      <c r="HQ15" s="13"/>
      <c r="HR15" s="13"/>
      <c r="HS15" s="13"/>
      <c r="HT15" s="13"/>
      <c r="HU15" s="13"/>
      <c r="HV15" s="13"/>
      <c r="HW15" s="13"/>
    </row>
    <row r="16" spans="1:231" ht="18.75" x14ac:dyDescent="0.3">
      <c r="A16" s="83">
        <v>104</v>
      </c>
      <c r="B16" s="65" t="s">
        <v>150</v>
      </c>
      <c r="C16" s="103" t="s">
        <v>15</v>
      </c>
      <c r="D16" s="4">
        <v>11.5</v>
      </c>
      <c r="E16" s="106">
        <f t="shared" si="9"/>
        <v>4</v>
      </c>
      <c r="F16" s="4">
        <v>11.9</v>
      </c>
      <c r="G16" s="106">
        <f t="shared" si="0"/>
        <v>10</v>
      </c>
      <c r="H16" s="4">
        <f t="shared" si="1"/>
        <v>23.4</v>
      </c>
      <c r="I16" s="2">
        <f t="shared" si="2"/>
        <v>6</v>
      </c>
      <c r="J16" s="11"/>
      <c r="K16" s="11">
        <v>12</v>
      </c>
      <c r="L16" s="11">
        <f t="shared" si="3"/>
        <v>10.5</v>
      </c>
      <c r="M16" s="11">
        <f t="shared" si="4"/>
        <v>9</v>
      </c>
      <c r="N16" s="11">
        <f t="shared" si="5"/>
        <v>11.9</v>
      </c>
      <c r="O16" s="11">
        <f t="shared" si="6"/>
        <v>10</v>
      </c>
      <c r="P16" s="11">
        <f t="shared" si="7"/>
        <v>22.7</v>
      </c>
      <c r="Q16" s="11">
        <f t="shared" si="8"/>
        <v>11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HP16" s="13"/>
      <c r="HQ16" s="13"/>
      <c r="HR16" s="13"/>
      <c r="HS16" s="13"/>
      <c r="HT16" s="13"/>
      <c r="HU16" s="13"/>
      <c r="HV16" s="13"/>
      <c r="HW16" s="13"/>
    </row>
    <row r="17" spans="1:231" ht="18.75" x14ac:dyDescent="0.3">
      <c r="A17" s="83">
        <v>105</v>
      </c>
      <c r="B17" s="65" t="s">
        <v>151</v>
      </c>
      <c r="C17" s="103" t="s">
        <v>15</v>
      </c>
      <c r="D17" s="4">
        <v>10.7</v>
      </c>
      <c r="E17" s="106">
        <f t="shared" si="9"/>
        <v>8</v>
      </c>
      <c r="F17" s="4">
        <v>12.2</v>
      </c>
      <c r="G17" s="106">
        <f t="shared" si="0"/>
        <v>8</v>
      </c>
      <c r="H17" s="4">
        <f t="shared" si="1"/>
        <v>22.9</v>
      </c>
      <c r="I17" s="2">
        <f t="shared" si="2"/>
        <v>10</v>
      </c>
      <c r="J17" s="11"/>
      <c r="K17" s="11">
        <v>13</v>
      </c>
      <c r="L17" s="11">
        <f t="shared" si="3"/>
        <v>10</v>
      </c>
      <c r="M17" s="11">
        <f t="shared" si="4"/>
        <v>10</v>
      </c>
      <c r="N17" s="11">
        <f t="shared" si="5"/>
        <v>10</v>
      </c>
      <c r="O17" s="11">
        <f t="shared" si="6"/>
        <v>11</v>
      </c>
      <c r="P17" s="11">
        <f t="shared" si="7"/>
        <v>20</v>
      </c>
      <c r="Q17" s="11">
        <f t="shared" si="8"/>
        <v>12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HP17" s="13"/>
      <c r="HQ17" s="13"/>
      <c r="HR17" s="13"/>
      <c r="HS17" s="13"/>
      <c r="HT17" s="13"/>
      <c r="HU17" s="13"/>
      <c r="HV17" s="13"/>
      <c r="HW17" s="13"/>
    </row>
    <row r="18" spans="1:231" ht="19.5" thickBot="1" x14ac:dyDescent="0.35">
      <c r="A18" s="84">
        <v>106</v>
      </c>
      <c r="B18" s="143" t="s">
        <v>152</v>
      </c>
      <c r="C18" s="144" t="s">
        <v>9</v>
      </c>
      <c r="D18" s="139">
        <v>0</v>
      </c>
      <c r="E18" s="140">
        <f t="shared" si="9"/>
        <v>11</v>
      </c>
      <c r="F18" s="139">
        <v>0</v>
      </c>
      <c r="G18" s="140">
        <f t="shared" si="0"/>
        <v>12</v>
      </c>
      <c r="H18" s="139">
        <f t="shared" si="1"/>
        <v>0</v>
      </c>
      <c r="I18" s="141">
        <f t="shared" si="2"/>
        <v>13</v>
      </c>
      <c r="J18" s="11"/>
      <c r="K18" s="11">
        <v>14</v>
      </c>
      <c r="L18" s="11">
        <f t="shared" si="3"/>
        <v>0</v>
      </c>
      <c r="M18" s="11">
        <f t="shared" si="4"/>
        <v>11</v>
      </c>
      <c r="N18" s="11">
        <f t="shared" si="5"/>
        <v>0</v>
      </c>
      <c r="O18" s="11">
        <f t="shared" si="6"/>
        <v>12</v>
      </c>
      <c r="P18" s="11">
        <f t="shared" si="7"/>
        <v>0</v>
      </c>
      <c r="Q18" s="11">
        <f t="shared" si="8"/>
        <v>13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HP18" s="13"/>
      <c r="HQ18" s="13"/>
      <c r="HR18" s="13"/>
      <c r="HS18" s="13"/>
      <c r="HT18" s="13"/>
      <c r="HU18" s="13"/>
      <c r="HV18" s="13"/>
      <c r="HW18" s="13"/>
    </row>
    <row r="19" spans="1:231" ht="18.75" thickBot="1" x14ac:dyDescent="0.3">
      <c r="K19" s="12"/>
      <c r="L19" s="26"/>
      <c r="M19" s="12"/>
    </row>
    <row r="20" spans="1:231" s="22" customFormat="1" ht="38.25" thickBot="1" x14ac:dyDescent="0.55000000000000004">
      <c r="A20" s="41" t="s">
        <v>138</v>
      </c>
      <c r="B20" s="42"/>
      <c r="C20" s="43"/>
      <c r="D20" s="44"/>
      <c r="E20" s="45" t="s">
        <v>4</v>
      </c>
      <c r="F20" s="43"/>
      <c r="G20" s="42"/>
      <c r="H20" s="46"/>
      <c r="I20" s="47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</row>
    <row r="21" spans="1:231" s="14" customFormat="1" ht="32.25" customHeight="1" thickBot="1" x14ac:dyDescent="0.25">
      <c r="A21" s="6" t="s">
        <v>6</v>
      </c>
      <c r="B21" s="7" t="s">
        <v>5</v>
      </c>
      <c r="C21" s="8" t="s">
        <v>3</v>
      </c>
      <c r="D21" s="160" t="s">
        <v>1</v>
      </c>
      <c r="E21" s="161"/>
      <c r="F21" s="160" t="s">
        <v>0</v>
      </c>
      <c r="G21" s="161"/>
      <c r="H21" s="160" t="s">
        <v>2</v>
      </c>
      <c r="I21" s="161"/>
      <c r="K21" s="15"/>
      <c r="L21" s="15" t="s">
        <v>1</v>
      </c>
      <c r="M21" s="15"/>
      <c r="N21" s="14" t="s">
        <v>0</v>
      </c>
      <c r="P21" s="14" t="s">
        <v>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HP21" s="16"/>
    </row>
    <row r="22" spans="1:231" s="18" customFormat="1" ht="18.75" thickBot="1" x14ac:dyDescent="0.25">
      <c r="A22" s="67" t="s">
        <v>4</v>
      </c>
      <c r="B22" s="68"/>
      <c r="C22" s="60"/>
      <c r="D22" s="33" t="s">
        <v>13</v>
      </c>
      <c r="E22" s="119" t="s">
        <v>7</v>
      </c>
      <c r="F22" s="31">
        <v>0</v>
      </c>
      <c r="G22" s="10" t="s">
        <v>7</v>
      </c>
      <c r="H22" s="108" t="s">
        <v>8</v>
      </c>
      <c r="I22" s="10" t="s">
        <v>7</v>
      </c>
      <c r="HP22" s="19"/>
    </row>
    <row r="23" spans="1:231" s="23" customFormat="1" ht="18.75" x14ac:dyDescent="0.3">
      <c r="A23" s="81">
        <v>107</v>
      </c>
      <c r="B23" s="87" t="s">
        <v>153</v>
      </c>
      <c r="C23" s="115" t="s">
        <v>11</v>
      </c>
      <c r="D23" s="53">
        <v>10</v>
      </c>
      <c r="E23" s="105">
        <f>VLOOKUP(D23,L$23:M$39,2,FALSE)</f>
        <v>6</v>
      </c>
      <c r="F23" s="53">
        <v>12.55</v>
      </c>
      <c r="G23" s="105">
        <f>VLOOKUP(F23,N$23:O$39,2,FALSE)</f>
        <v>1</v>
      </c>
      <c r="H23" s="53">
        <f>F23+D23</f>
        <v>22.55</v>
      </c>
      <c r="I23" s="32">
        <f>VLOOKUP(H23,P$23:Q$39,2,FALSE)</f>
        <v>2</v>
      </c>
      <c r="K23" s="25">
        <v>1</v>
      </c>
      <c r="L23" s="11">
        <f>LARGE(D$23:D$39,$K23)</f>
        <v>10.5</v>
      </c>
      <c r="M23" s="11">
        <f>IF(L23=L22,M22,M22+1)</f>
        <v>1</v>
      </c>
      <c r="N23" s="11">
        <f>LARGE(F$23:F$39,$K23)</f>
        <v>12.55</v>
      </c>
      <c r="O23" s="11">
        <f>IF(N23=N22,O22,O22+1)</f>
        <v>1</v>
      </c>
      <c r="P23" s="11">
        <f>LARGE(H$23:H$39,$K23)</f>
        <v>22.95</v>
      </c>
      <c r="Q23" s="11">
        <f>IF(P23=P22,Q22,Q22+1)</f>
        <v>1</v>
      </c>
      <c r="HP23" s="24"/>
    </row>
    <row r="24" spans="1:231" s="23" customFormat="1" ht="18.75" x14ac:dyDescent="0.3">
      <c r="A24" s="113">
        <v>108</v>
      </c>
      <c r="B24" s="114" t="s">
        <v>154</v>
      </c>
      <c r="C24" s="116" t="s">
        <v>12</v>
      </c>
      <c r="D24" s="4">
        <v>6</v>
      </c>
      <c r="E24" s="106">
        <f t="shared" ref="E24:E39" si="10">VLOOKUP(D24,L$23:M$39,2,FALSE)</f>
        <v>11</v>
      </c>
      <c r="F24" s="4">
        <v>11.95</v>
      </c>
      <c r="G24" s="106">
        <f t="shared" ref="G24:G39" si="11">VLOOKUP(F24,N$23:O$39,2,FALSE)</f>
        <v>4</v>
      </c>
      <c r="H24" s="4">
        <f t="shared" ref="H24:H39" si="12">F24+D24</f>
        <v>17.95</v>
      </c>
      <c r="I24" s="2">
        <f t="shared" ref="I24:I39" si="13">VLOOKUP(H24,P$23:Q$39,2,FALSE)</f>
        <v>14</v>
      </c>
      <c r="K24" s="25">
        <v>2</v>
      </c>
      <c r="L24" s="11">
        <f t="shared" ref="L24:L39" si="14">LARGE(D$23:D$39,$K24)</f>
        <v>10.4</v>
      </c>
      <c r="M24" s="11">
        <f t="shared" ref="M24:M39" si="15">IF(L24=L23,M23,M23+1)</f>
        <v>2</v>
      </c>
      <c r="N24" s="11">
        <f t="shared" ref="N24:N39" si="16">LARGE(F$23:F$39,$K24)</f>
        <v>12.45</v>
      </c>
      <c r="O24" s="11">
        <f t="shared" ref="O24:O39" si="17">IF(N24=N23,O23,O23+1)</f>
        <v>2</v>
      </c>
      <c r="P24" s="11">
        <f t="shared" ref="P24:P39" si="18">LARGE(H$23:H$39,$K24)</f>
        <v>22.55</v>
      </c>
      <c r="Q24" s="11">
        <f t="shared" ref="Q24:Q39" si="19">IF(P24=P23,Q23,Q23+1)</f>
        <v>2</v>
      </c>
      <c r="HP24" s="24"/>
    </row>
    <row r="25" spans="1:231" s="23" customFormat="1" ht="18.75" x14ac:dyDescent="0.3">
      <c r="A25" s="113">
        <v>109</v>
      </c>
      <c r="B25" s="114" t="s">
        <v>155</v>
      </c>
      <c r="C25" s="116" t="s">
        <v>12</v>
      </c>
      <c r="D25" s="4">
        <v>8.9</v>
      </c>
      <c r="E25" s="106">
        <f t="shared" si="10"/>
        <v>9</v>
      </c>
      <c r="F25" s="4">
        <v>11.95</v>
      </c>
      <c r="G25" s="106">
        <f t="shared" si="11"/>
        <v>4</v>
      </c>
      <c r="H25" s="4">
        <f t="shared" si="12"/>
        <v>20.85</v>
      </c>
      <c r="I25" s="2">
        <f t="shared" si="13"/>
        <v>8</v>
      </c>
      <c r="K25" s="25">
        <v>3</v>
      </c>
      <c r="L25" s="11">
        <f t="shared" si="14"/>
        <v>10.3</v>
      </c>
      <c r="M25" s="11">
        <f t="shared" si="15"/>
        <v>3</v>
      </c>
      <c r="N25" s="11">
        <f t="shared" si="16"/>
        <v>12.15</v>
      </c>
      <c r="O25" s="11">
        <f t="shared" si="17"/>
        <v>3</v>
      </c>
      <c r="P25" s="11">
        <f t="shared" si="18"/>
        <v>22.450000000000003</v>
      </c>
      <c r="Q25" s="11">
        <f t="shared" si="19"/>
        <v>3</v>
      </c>
      <c r="HP25" s="24"/>
    </row>
    <row r="26" spans="1:231" s="23" customFormat="1" ht="18.75" x14ac:dyDescent="0.3">
      <c r="A26" s="113">
        <v>110</v>
      </c>
      <c r="B26" s="145" t="s">
        <v>156</v>
      </c>
      <c r="C26" s="146" t="s">
        <v>12</v>
      </c>
      <c r="D26" s="131">
        <v>0</v>
      </c>
      <c r="E26" s="134">
        <f t="shared" si="10"/>
        <v>12</v>
      </c>
      <c r="F26" s="131">
        <v>0</v>
      </c>
      <c r="G26" s="134">
        <f t="shared" si="11"/>
        <v>13</v>
      </c>
      <c r="H26" s="131">
        <f t="shared" si="12"/>
        <v>0</v>
      </c>
      <c r="I26" s="135">
        <f t="shared" si="13"/>
        <v>15</v>
      </c>
      <c r="K26" s="25">
        <v>4</v>
      </c>
      <c r="L26" s="11">
        <f t="shared" si="14"/>
        <v>10.3</v>
      </c>
      <c r="M26" s="11">
        <f t="shared" si="15"/>
        <v>3</v>
      </c>
      <c r="N26" s="11">
        <f t="shared" si="16"/>
        <v>11.95</v>
      </c>
      <c r="O26" s="11">
        <f t="shared" si="17"/>
        <v>4</v>
      </c>
      <c r="P26" s="11">
        <f t="shared" si="18"/>
        <v>22</v>
      </c>
      <c r="Q26" s="11">
        <f t="shared" si="19"/>
        <v>4</v>
      </c>
      <c r="HP26" s="24"/>
    </row>
    <row r="27" spans="1:231" s="23" customFormat="1" ht="18.75" x14ac:dyDescent="0.3">
      <c r="A27" s="113">
        <v>111</v>
      </c>
      <c r="B27" s="114" t="s">
        <v>157</v>
      </c>
      <c r="C27" s="116" t="s">
        <v>12</v>
      </c>
      <c r="D27" s="4">
        <v>9.6</v>
      </c>
      <c r="E27" s="106">
        <f t="shared" si="10"/>
        <v>7</v>
      </c>
      <c r="F27" s="4">
        <v>9.5</v>
      </c>
      <c r="G27" s="106">
        <f t="shared" si="11"/>
        <v>12</v>
      </c>
      <c r="H27" s="4">
        <f t="shared" si="12"/>
        <v>19.100000000000001</v>
      </c>
      <c r="I27" s="2">
        <f t="shared" si="13"/>
        <v>13</v>
      </c>
      <c r="K27" s="25">
        <v>5</v>
      </c>
      <c r="L27" s="11">
        <f t="shared" si="14"/>
        <v>10.199999999999999</v>
      </c>
      <c r="M27" s="11">
        <f t="shared" si="15"/>
        <v>4</v>
      </c>
      <c r="N27" s="11">
        <f t="shared" si="16"/>
        <v>11.95</v>
      </c>
      <c r="O27" s="11">
        <f t="shared" si="17"/>
        <v>4</v>
      </c>
      <c r="P27" s="11">
        <f t="shared" si="18"/>
        <v>22</v>
      </c>
      <c r="Q27" s="11">
        <f t="shared" si="19"/>
        <v>4</v>
      </c>
      <c r="HP27" s="24"/>
    </row>
    <row r="28" spans="1:231" s="23" customFormat="1" ht="18.75" x14ac:dyDescent="0.3">
      <c r="A28" s="113">
        <v>112</v>
      </c>
      <c r="B28" s="114" t="s">
        <v>158</v>
      </c>
      <c r="C28" s="116" t="s">
        <v>18</v>
      </c>
      <c r="D28" s="4">
        <v>8.8000000000000007</v>
      </c>
      <c r="E28" s="106">
        <f t="shared" si="10"/>
        <v>10</v>
      </c>
      <c r="F28" s="4">
        <v>11.15</v>
      </c>
      <c r="G28" s="106">
        <f t="shared" si="11"/>
        <v>9</v>
      </c>
      <c r="H28" s="4">
        <f t="shared" si="12"/>
        <v>19.950000000000003</v>
      </c>
      <c r="I28" s="2">
        <f t="shared" si="13"/>
        <v>11</v>
      </c>
      <c r="K28" s="25">
        <v>6</v>
      </c>
      <c r="L28" s="11">
        <f t="shared" si="14"/>
        <v>10.1</v>
      </c>
      <c r="M28" s="11">
        <f t="shared" si="15"/>
        <v>5</v>
      </c>
      <c r="N28" s="11">
        <f t="shared" si="16"/>
        <v>11.8</v>
      </c>
      <c r="O28" s="11">
        <f t="shared" si="17"/>
        <v>5</v>
      </c>
      <c r="P28" s="11">
        <f t="shared" si="18"/>
        <v>21.55</v>
      </c>
      <c r="Q28" s="11">
        <f t="shared" si="19"/>
        <v>5</v>
      </c>
      <c r="HP28" s="24"/>
    </row>
    <row r="29" spans="1:231" s="23" customFormat="1" ht="18.75" x14ac:dyDescent="0.3">
      <c r="A29" s="113">
        <v>113</v>
      </c>
      <c r="B29" s="145" t="s">
        <v>159</v>
      </c>
      <c r="C29" s="146" t="s">
        <v>18</v>
      </c>
      <c r="D29" s="131">
        <v>0</v>
      </c>
      <c r="E29" s="134">
        <f t="shared" si="10"/>
        <v>12</v>
      </c>
      <c r="F29" s="131">
        <v>0</v>
      </c>
      <c r="G29" s="134">
        <f t="shared" si="11"/>
        <v>13</v>
      </c>
      <c r="H29" s="131">
        <f t="shared" si="12"/>
        <v>0</v>
      </c>
      <c r="I29" s="135">
        <f t="shared" si="13"/>
        <v>15</v>
      </c>
      <c r="K29" s="25">
        <v>7</v>
      </c>
      <c r="L29" s="11">
        <f t="shared" si="14"/>
        <v>10</v>
      </c>
      <c r="M29" s="11">
        <f t="shared" si="15"/>
        <v>6</v>
      </c>
      <c r="N29" s="11">
        <f t="shared" si="16"/>
        <v>11.75</v>
      </c>
      <c r="O29" s="11">
        <f t="shared" si="17"/>
        <v>6</v>
      </c>
      <c r="P29" s="11">
        <f t="shared" si="18"/>
        <v>21.35</v>
      </c>
      <c r="Q29" s="11">
        <f t="shared" si="19"/>
        <v>6</v>
      </c>
      <c r="HP29" s="24"/>
    </row>
    <row r="30" spans="1:231" s="23" customFormat="1" ht="18.75" x14ac:dyDescent="0.3">
      <c r="A30" s="113">
        <v>114</v>
      </c>
      <c r="B30" s="114" t="s">
        <v>160</v>
      </c>
      <c r="C30" s="116" t="s">
        <v>10</v>
      </c>
      <c r="D30" s="4">
        <v>10.3</v>
      </c>
      <c r="E30" s="106">
        <f t="shared" si="10"/>
        <v>3</v>
      </c>
      <c r="F30" s="4">
        <v>12.15</v>
      </c>
      <c r="G30" s="106">
        <f t="shared" si="11"/>
        <v>3</v>
      </c>
      <c r="H30" s="4">
        <f t="shared" si="12"/>
        <v>22.450000000000003</v>
      </c>
      <c r="I30" s="2">
        <f t="shared" si="13"/>
        <v>3</v>
      </c>
      <c r="K30" s="25">
        <v>8</v>
      </c>
      <c r="L30" s="11">
        <f t="shared" si="14"/>
        <v>10</v>
      </c>
      <c r="M30" s="11">
        <f t="shared" si="15"/>
        <v>6</v>
      </c>
      <c r="N30" s="11">
        <f t="shared" si="16"/>
        <v>11.6</v>
      </c>
      <c r="O30" s="11">
        <f t="shared" si="17"/>
        <v>7</v>
      </c>
      <c r="P30" s="11">
        <f t="shared" si="18"/>
        <v>21.25</v>
      </c>
      <c r="Q30" s="11">
        <f t="shared" si="19"/>
        <v>7</v>
      </c>
      <c r="HP30" s="24"/>
    </row>
    <row r="31" spans="1:231" s="23" customFormat="1" ht="18.75" x14ac:dyDescent="0.3">
      <c r="A31" s="113">
        <v>115</v>
      </c>
      <c r="B31" s="114" t="s">
        <v>161</v>
      </c>
      <c r="C31" s="116" t="s">
        <v>10</v>
      </c>
      <c r="D31" s="4">
        <v>10.199999999999999</v>
      </c>
      <c r="E31" s="106">
        <f t="shared" si="10"/>
        <v>4</v>
      </c>
      <c r="F31" s="4">
        <v>11.8</v>
      </c>
      <c r="G31" s="106">
        <f t="shared" si="11"/>
        <v>5</v>
      </c>
      <c r="H31" s="4">
        <f t="shared" si="12"/>
        <v>22</v>
      </c>
      <c r="I31" s="2">
        <f t="shared" si="13"/>
        <v>4</v>
      </c>
      <c r="K31" s="25">
        <v>9</v>
      </c>
      <c r="L31" s="11">
        <f t="shared" si="14"/>
        <v>9.6</v>
      </c>
      <c r="M31" s="11">
        <f t="shared" si="15"/>
        <v>7</v>
      </c>
      <c r="N31" s="11">
        <f t="shared" si="16"/>
        <v>11.25</v>
      </c>
      <c r="O31" s="11">
        <f t="shared" si="17"/>
        <v>8</v>
      </c>
      <c r="P31" s="11">
        <f t="shared" si="18"/>
        <v>20.85</v>
      </c>
      <c r="Q31" s="11">
        <f t="shared" si="19"/>
        <v>8</v>
      </c>
      <c r="HP31" s="24"/>
    </row>
    <row r="32" spans="1:231" s="23" customFormat="1" ht="18.75" x14ac:dyDescent="0.3">
      <c r="A32" s="113">
        <v>116</v>
      </c>
      <c r="B32" s="114" t="s">
        <v>162</v>
      </c>
      <c r="C32" s="116" t="s">
        <v>15</v>
      </c>
      <c r="D32" s="4">
        <v>8.9</v>
      </c>
      <c r="E32" s="106">
        <f t="shared" si="10"/>
        <v>9</v>
      </c>
      <c r="F32" s="4">
        <v>11.75</v>
      </c>
      <c r="G32" s="106">
        <f t="shared" si="11"/>
        <v>6</v>
      </c>
      <c r="H32" s="4">
        <f t="shared" si="12"/>
        <v>20.65</v>
      </c>
      <c r="I32" s="2">
        <f t="shared" si="13"/>
        <v>9</v>
      </c>
      <c r="K32" s="25">
        <v>10</v>
      </c>
      <c r="L32" s="11">
        <f t="shared" si="14"/>
        <v>9.4</v>
      </c>
      <c r="M32" s="11">
        <f t="shared" si="15"/>
        <v>8</v>
      </c>
      <c r="N32" s="11">
        <f t="shared" si="16"/>
        <v>11.25</v>
      </c>
      <c r="O32" s="11">
        <f t="shared" si="17"/>
        <v>8</v>
      </c>
      <c r="P32" s="11">
        <f t="shared" si="18"/>
        <v>20.65</v>
      </c>
      <c r="Q32" s="11">
        <f t="shared" si="19"/>
        <v>9</v>
      </c>
      <c r="HP32" s="24"/>
    </row>
    <row r="33" spans="1:224" s="23" customFormat="1" ht="18.75" x14ac:dyDescent="0.3">
      <c r="A33" s="113">
        <v>117</v>
      </c>
      <c r="B33" s="114" t="s">
        <v>163</v>
      </c>
      <c r="C33" s="116" t="s">
        <v>15</v>
      </c>
      <c r="D33" s="4">
        <v>9.4</v>
      </c>
      <c r="E33" s="106">
        <f t="shared" si="10"/>
        <v>8</v>
      </c>
      <c r="F33" s="4">
        <v>10.7</v>
      </c>
      <c r="G33" s="106">
        <f t="shared" si="11"/>
        <v>10</v>
      </c>
      <c r="H33" s="4">
        <f t="shared" si="12"/>
        <v>20.100000000000001</v>
      </c>
      <c r="I33" s="2">
        <f t="shared" si="13"/>
        <v>10</v>
      </c>
      <c r="K33" s="25">
        <v>11</v>
      </c>
      <c r="L33" s="11">
        <f t="shared" si="14"/>
        <v>9.4</v>
      </c>
      <c r="M33" s="11">
        <f t="shared" si="15"/>
        <v>8</v>
      </c>
      <c r="N33" s="11">
        <f t="shared" si="16"/>
        <v>11.25</v>
      </c>
      <c r="O33" s="11">
        <f t="shared" si="17"/>
        <v>8</v>
      </c>
      <c r="P33" s="11">
        <f t="shared" si="18"/>
        <v>20.100000000000001</v>
      </c>
      <c r="Q33" s="11">
        <f t="shared" si="19"/>
        <v>10</v>
      </c>
      <c r="HP33" s="24"/>
    </row>
    <row r="34" spans="1:224" s="23" customFormat="1" ht="18.75" x14ac:dyDescent="0.3">
      <c r="A34" s="113">
        <v>118</v>
      </c>
      <c r="B34" s="114" t="s">
        <v>37</v>
      </c>
      <c r="C34" s="116" t="s">
        <v>15</v>
      </c>
      <c r="D34" s="4">
        <v>10.5</v>
      </c>
      <c r="E34" s="106">
        <f t="shared" si="10"/>
        <v>1</v>
      </c>
      <c r="F34" s="4">
        <v>12.45</v>
      </c>
      <c r="G34" s="106">
        <f t="shared" si="11"/>
        <v>2</v>
      </c>
      <c r="H34" s="4">
        <f t="shared" si="12"/>
        <v>22.95</v>
      </c>
      <c r="I34" s="2">
        <f t="shared" si="13"/>
        <v>1</v>
      </c>
      <c r="K34" s="25">
        <v>12</v>
      </c>
      <c r="L34" s="11">
        <f t="shared" si="14"/>
        <v>8.9</v>
      </c>
      <c r="M34" s="11">
        <f t="shared" si="15"/>
        <v>9</v>
      </c>
      <c r="N34" s="11">
        <f t="shared" si="16"/>
        <v>11.15</v>
      </c>
      <c r="O34" s="11">
        <f t="shared" si="17"/>
        <v>9</v>
      </c>
      <c r="P34" s="11">
        <f t="shared" si="18"/>
        <v>19.950000000000003</v>
      </c>
      <c r="Q34" s="11">
        <f t="shared" si="19"/>
        <v>11</v>
      </c>
      <c r="HP34" s="24"/>
    </row>
    <row r="35" spans="1:224" s="23" customFormat="1" ht="18.75" x14ac:dyDescent="0.3">
      <c r="A35" s="113">
        <v>239</v>
      </c>
      <c r="B35" s="114" t="s">
        <v>164</v>
      </c>
      <c r="C35" s="116" t="s">
        <v>15</v>
      </c>
      <c r="D35" s="4">
        <v>10.1</v>
      </c>
      <c r="E35" s="106">
        <f t="shared" si="10"/>
        <v>5</v>
      </c>
      <c r="F35" s="4">
        <v>11.25</v>
      </c>
      <c r="G35" s="106">
        <f t="shared" si="11"/>
        <v>8</v>
      </c>
      <c r="H35" s="4">
        <f t="shared" si="12"/>
        <v>21.35</v>
      </c>
      <c r="I35" s="2">
        <f t="shared" si="13"/>
        <v>6</v>
      </c>
      <c r="K35" s="25">
        <v>13</v>
      </c>
      <c r="L35" s="11">
        <f t="shared" si="14"/>
        <v>8.9</v>
      </c>
      <c r="M35" s="11">
        <f t="shared" si="15"/>
        <v>9</v>
      </c>
      <c r="N35" s="11">
        <f t="shared" si="16"/>
        <v>10.7</v>
      </c>
      <c r="O35" s="11">
        <f t="shared" si="17"/>
        <v>10</v>
      </c>
      <c r="P35" s="11">
        <f t="shared" si="18"/>
        <v>19.75</v>
      </c>
      <c r="Q35" s="11">
        <f t="shared" si="19"/>
        <v>12</v>
      </c>
      <c r="HP35" s="24"/>
    </row>
    <row r="36" spans="1:224" s="23" customFormat="1" ht="18.75" x14ac:dyDescent="0.3">
      <c r="A36" s="113">
        <v>119</v>
      </c>
      <c r="B36" s="114" t="s">
        <v>165</v>
      </c>
      <c r="C36" s="116" t="s">
        <v>9</v>
      </c>
      <c r="D36" s="4">
        <v>10.4</v>
      </c>
      <c r="E36" s="106">
        <f t="shared" si="10"/>
        <v>2</v>
      </c>
      <c r="F36" s="4">
        <v>11.6</v>
      </c>
      <c r="G36" s="106">
        <f t="shared" si="11"/>
        <v>7</v>
      </c>
      <c r="H36" s="4">
        <f t="shared" si="12"/>
        <v>22</v>
      </c>
      <c r="I36" s="2">
        <f t="shared" si="13"/>
        <v>4</v>
      </c>
      <c r="K36" s="25">
        <v>14</v>
      </c>
      <c r="L36" s="11">
        <f t="shared" si="14"/>
        <v>8.8000000000000007</v>
      </c>
      <c r="M36" s="11">
        <f t="shared" si="15"/>
        <v>10</v>
      </c>
      <c r="N36" s="11">
        <f t="shared" si="16"/>
        <v>10.35</v>
      </c>
      <c r="O36" s="11">
        <f t="shared" si="17"/>
        <v>11</v>
      </c>
      <c r="P36" s="11">
        <f t="shared" si="18"/>
        <v>19.100000000000001</v>
      </c>
      <c r="Q36" s="11">
        <f t="shared" si="19"/>
        <v>13</v>
      </c>
      <c r="HP36" s="24"/>
    </row>
    <row r="37" spans="1:224" s="23" customFormat="1" ht="18.75" x14ac:dyDescent="0.3">
      <c r="A37" s="83">
        <v>120</v>
      </c>
      <c r="B37" s="65" t="s">
        <v>166</v>
      </c>
      <c r="C37" s="117" t="s">
        <v>9</v>
      </c>
      <c r="D37" s="4">
        <v>10</v>
      </c>
      <c r="E37" s="106">
        <f t="shared" si="10"/>
        <v>6</v>
      </c>
      <c r="F37" s="4">
        <v>11.25</v>
      </c>
      <c r="G37" s="106">
        <f t="shared" si="11"/>
        <v>8</v>
      </c>
      <c r="H37" s="4">
        <f t="shared" si="12"/>
        <v>21.25</v>
      </c>
      <c r="I37" s="2">
        <f t="shared" si="13"/>
        <v>7</v>
      </c>
      <c r="K37" s="25">
        <v>15</v>
      </c>
      <c r="L37" s="11">
        <f t="shared" si="14"/>
        <v>6</v>
      </c>
      <c r="M37" s="11">
        <f t="shared" si="15"/>
        <v>11</v>
      </c>
      <c r="N37" s="11">
        <f t="shared" si="16"/>
        <v>9.5</v>
      </c>
      <c r="O37" s="11">
        <f t="shared" si="17"/>
        <v>12</v>
      </c>
      <c r="P37" s="11">
        <f t="shared" si="18"/>
        <v>17.95</v>
      </c>
      <c r="Q37" s="11">
        <f t="shared" si="19"/>
        <v>14</v>
      </c>
      <c r="HP37" s="24"/>
    </row>
    <row r="38" spans="1:224" s="23" customFormat="1" ht="18.75" x14ac:dyDescent="0.3">
      <c r="A38" s="83">
        <v>121</v>
      </c>
      <c r="B38" s="65" t="s">
        <v>167</v>
      </c>
      <c r="C38" s="117" t="s">
        <v>9</v>
      </c>
      <c r="D38" s="4">
        <v>9.4</v>
      </c>
      <c r="E38" s="106">
        <f t="shared" si="10"/>
        <v>8</v>
      </c>
      <c r="F38" s="4">
        <v>10.35</v>
      </c>
      <c r="G38" s="106">
        <f t="shared" si="11"/>
        <v>11</v>
      </c>
      <c r="H38" s="4">
        <f t="shared" si="12"/>
        <v>19.75</v>
      </c>
      <c r="I38" s="2">
        <f t="shared" si="13"/>
        <v>12</v>
      </c>
      <c r="K38" s="25">
        <v>16</v>
      </c>
      <c r="L38" s="11">
        <f t="shared" si="14"/>
        <v>0</v>
      </c>
      <c r="M38" s="11">
        <f t="shared" si="15"/>
        <v>12</v>
      </c>
      <c r="N38" s="11">
        <f t="shared" si="16"/>
        <v>0</v>
      </c>
      <c r="O38" s="11">
        <f t="shared" si="17"/>
        <v>13</v>
      </c>
      <c r="P38" s="11">
        <f t="shared" si="18"/>
        <v>0</v>
      </c>
      <c r="Q38" s="11">
        <f t="shared" si="19"/>
        <v>15</v>
      </c>
      <c r="HP38" s="24"/>
    </row>
    <row r="39" spans="1:224" s="23" customFormat="1" ht="19.5" thickBot="1" x14ac:dyDescent="0.35">
      <c r="A39" s="84">
        <v>122</v>
      </c>
      <c r="B39" s="88" t="s">
        <v>168</v>
      </c>
      <c r="C39" s="118" t="s">
        <v>9</v>
      </c>
      <c r="D39" s="5">
        <v>10.3</v>
      </c>
      <c r="E39" s="107">
        <f t="shared" si="10"/>
        <v>3</v>
      </c>
      <c r="F39" s="5">
        <v>11.25</v>
      </c>
      <c r="G39" s="107">
        <f t="shared" si="11"/>
        <v>8</v>
      </c>
      <c r="H39" s="5">
        <f t="shared" si="12"/>
        <v>21.55</v>
      </c>
      <c r="I39" s="3">
        <f t="shared" si="13"/>
        <v>5</v>
      </c>
      <c r="K39" s="25">
        <v>17</v>
      </c>
      <c r="L39" s="11">
        <f t="shared" si="14"/>
        <v>0</v>
      </c>
      <c r="M39" s="11">
        <f t="shared" si="15"/>
        <v>12</v>
      </c>
      <c r="N39" s="11">
        <f t="shared" si="16"/>
        <v>0</v>
      </c>
      <c r="O39" s="11">
        <f t="shared" si="17"/>
        <v>13</v>
      </c>
      <c r="P39" s="11">
        <f t="shared" si="18"/>
        <v>0</v>
      </c>
      <c r="Q39" s="11">
        <f t="shared" si="19"/>
        <v>15</v>
      </c>
      <c r="HP39" s="29"/>
    </row>
  </sheetData>
  <mergeCells count="6">
    <mergeCell ref="D21:E21"/>
    <mergeCell ref="F21:G21"/>
    <mergeCell ref="H21:I21"/>
    <mergeCell ref="D3:E3"/>
    <mergeCell ref="F3:G3"/>
    <mergeCell ref="H3:I3"/>
  </mergeCells>
  <phoneticPr fontId="6" type="noConversion"/>
  <conditionalFormatting sqref="F2:G2 H3:I4 D5:I18 D23:I39">
    <cfRule type="cellIs" dxfId="131" priority="52" stopIfTrue="1" operator="equal">
      <formula>1</formula>
    </cfRule>
    <cfRule type="cellIs" dxfId="130" priority="53" stopIfTrue="1" operator="equal">
      <formula>2</formula>
    </cfRule>
    <cfRule type="cellIs" dxfId="129" priority="54" stopIfTrue="1" operator="equal">
      <formula>3</formula>
    </cfRule>
  </conditionalFormatting>
  <conditionalFormatting sqref="H22:I22">
    <cfRule type="cellIs" dxfId="128" priority="28" stopIfTrue="1" operator="equal">
      <formula>1</formula>
    </cfRule>
    <cfRule type="cellIs" dxfId="127" priority="29" stopIfTrue="1" operator="equal">
      <formula>2</formula>
    </cfRule>
    <cfRule type="cellIs" dxfId="126" priority="30" stopIfTrue="1" operator="equal">
      <formula>3</formula>
    </cfRule>
  </conditionalFormatting>
  <conditionalFormatting sqref="D22:G22">
    <cfRule type="cellIs" dxfId="125" priority="22" stopIfTrue="1" operator="equal">
      <formula>1</formula>
    </cfRule>
    <cfRule type="cellIs" dxfId="124" priority="23" stopIfTrue="1" operator="equal">
      <formula>2</formula>
    </cfRule>
    <cfRule type="cellIs" dxfId="123" priority="24" stopIfTrue="1" operator="equal">
      <formula>3</formula>
    </cfRule>
  </conditionalFormatting>
  <conditionalFormatting sqref="D4:G4">
    <cfRule type="cellIs" dxfId="122" priority="19" stopIfTrue="1" operator="equal">
      <formula>1</formula>
    </cfRule>
    <cfRule type="cellIs" dxfId="121" priority="20" stopIfTrue="1" operator="equal">
      <formula>2</formula>
    </cfRule>
    <cfRule type="cellIs" dxfId="120" priority="21" stopIfTrue="1" operator="equal">
      <formula>3</formula>
    </cfRule>
  </conditionalFormatting>
  <printOptions horizontalCentered="1"/>
  <pageMargins left="0.31496062992125984" right="0.23622047244094491" top="0.98425196850393704" bottom="0.98425196850393704" header="0.51181102362204722" footer="0.51181102362204722"/>
  <pageSetup paperSize="9" scale="61" orientation="portrait" horizontalDpi="300" verticalDpi="300" r:id="rId1"/>
  <headerFooter alignWithMargins="0">
    <oddHeader>&amp;C&amp;24FRANK WILLIAMS COMPETITION 2016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V45"/>
  <sheetViews>
    <sheetView topLeftCell="D6" zoomScale="70" zoomScaleNormal="70" zoomScalePageLayoutView="70" workbookViewId="0">
      <selection activeCell="D37" sqref="D37"/>
    </sheetView>
  </sheetViews>
  <sheetFormatPr defaultColWidth="9.140625" defaultRowHeight="18" x14ac:dyDescent="0.2"/>
  <cols>
    <col min="1" max="1" width="6.85546875" style="34" customWidth="1"/>
    <col min="2" max="2" width="35.7109375" style="34" customWidth="1"/>
    <col min="3" max="3" width="20.85546875" style="35" customWidth="1"/>
    <col min="4" max="4" width="17" style="35" customWidth="1"/>
    <col min="5" max="5" width="9.28515625" style="34" bestFit="1" customWidth="1"/>
    <col min="6" max="6" width="17.140625" style="35" customWidth="1"/>
    <col min="7" max="7" width="9.42578125" style="35" bestFit="1" customWidth="1"/>
    <col min="8" max="8" width="17.140625" style="36" customWidth="1"/>
    <col min="9" max="9" width="9.5703125" style="35" bestFit="1" customWidth="1"/>
    <col min="10" max="10" width="12" style="34" customWidth="1"/>
    <col min="11" max="11" width="10.7109375" style="34" hidden="1" customWidth="1"/>
    <col min="12" max="12" width="11.85546875" style="34" hidden="1" customWidth="1"/>
    <col min="13" max="13" width="11.140625" style="34" hidden="1" customWidth="1"/>
    <col min="14" max="17" width="9.140625" style="34" hidden="1" customWidth="1"/>
    <col min="18" max="18" width="9.140625" style="34" customWidth="1"/>
    <col min="19" max="20" width="9.140625" style="34"/>
    <col min="21" max="56" width="10.7109375" style="34" customWidth="1"/>
    <col min="57" max="230" width="9.140625" style="34"/>
    <col min="231" max="16384" width="9.140625" style="37"/>
  </cols>
  <sheetData>
    <row r="1" spans="1:230" s="39" customFormat="1" ht="38.25" thickBot="1" x14ac:dyDescent="0.25">
      <c r="A1" s="48" t="s">
        <v>169</v>
      </c>
      <c r="B1" s="49"/>
      <c r="C1" s="50"/>
      <c r="D1" s="50"/>
      <c r="E1" s="49"/>
      <c r="F1" s="50"/>
      <c r="G1" s="50"/>
      <c r="H1" s="51"/>
      <c r="I1" s="52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</row>
    <row r="2" spans="1:230" s="14" customFormat="1" ht="32.25" customHeight="1" thickBot="1" x14ac:dyDescent="0.25">
      <c r="A2" s="6" t="s">
        <v>6</v>
      </c>
      <c r="B2" s="7" t="s">
        <v>5</v>
      </c>
      <c r="C2" s="8" t="s">
        <v>3</v>
      </c>
      <c r="D2" s="155" t="s">
        <v>1</v>
      </c>
      <c r="E2" s="156"/>
      <c r="F2" s="155" t="s">
        <v>0</v>
      </c>
      <c r="G2" s="156"/>
      <c r="H2" s="153" t="s">
        <v>2</v>
      </c>
      <c r="I2" s="154"/>
      <c r="K2" s="15"/>
      <c r="L2" s="15" t="s">
        <v>1</v>
      </c>
      <c r="M2" s="15"/>
      <c r="N2" s="14" t="s">
        <v>0</v>
      </c>
      <c r="P2" s="14" t="s">
        <v>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HS2" s="16"/>
    </row>
    <row r="3" spans="1:230" s="18" customFormat="1" ht="18.75" thickBot="1" x14ac:dyDescent="0.25">
      <c r="A3" s="67" t="s">
        <v>4</v>
      </c>
      <c r="B3" s="68"/>
      <c r="C3" s="60"/>
      <c r="D3" s="33" t="s">
        <v>13</v>
      </c>
      <c r="E3" s="10" t="s">
        <v>7</v>
      </c>
      <c r="F3" s="33" t="s">
        <v>13</v>
      </c>
      <c r="G3" s="10" t="s">
        <v>7</v>
      </c>
      <c r="H3" s="108" t="s">
        <v>8</v>
      </c>
      <c r="I3" s="10" t="s">
        <v>7</v>
      </c>
      <c r="HS3" s="19"/>
    </row>
    <row r="4" spans="1:230" s="23" customFormat="1" ht="18.75" x14ac:dyDescent="0.3">
      <c r="A4" s="93">
        <v>123</v>
      </c>
      <c r="B4" s="94" t="s">
        <v>171</v>
      </c>
      <c r="C4" s="121" t="s">
        <v>12</v>
      </c>
      <c r="D4" s="53">
        <v>9.9</v>
      </c>
      <c r="E4" s="105">
        <f>VLOOKUP(D4,L$4:M$19,2,FALSE)</f>
        <v>10</v>
      </c>
      <c r="F4" s="53">
        <v>11.9</v>
      </c>
      <c r="G4" s="105">
        <f>VLOOKUP(F4,N$4:O$19,2,FALSE)</f>
        <v>4</v>
      </c>
      <c r="H4" s="53">
        <f>F4+D4</f>
        <v>21.8</v>
      </c>
      <c r="I4" s="32">
        <f>VLOOKUP(H4,P$4:Q$19,2,FALSE)</f>
        <v>11</v>
      </c>
      <c r="K4" s="25">
        <v>1</v>
      </c>
      <c r="L4" s="34">
        <f>LARGE(D$4:D$19,$K4)</f>
        <v>11.4</v>
      </c>
      <c r="M4" s="34">
        <f>IF(L4=L3,M3,M3+1)</f>
        <v>1</v>
      </c>
      <c r="N4" s="34">
        <f>LARGE(F$4:F$19,$K4)</f>
        <v>12.2</v>
      </c>
      <c r="O4" s="34">
        <f>IF(N4=N3,O3,O3+1)</f>
        <v>1</v>
      </c>
      <c r="P4" s="34">
        <f>LARGE(H$4:H$19,$K4)</f>
        <v>23.6</v>
      </c>
      <c r="Q4" s="34">
        <f>IF(P4=P3,Q3,Q3+1)</f>
        <v>1</v>
      </c>
      <c r="HS4" s="24"/>
    </row>
    <row r="5" spans="1:230" s="23" customFormat="1" ht="18.75" x14ac:dyDescent="0.3">
      <c r="A5" s="96">
        <v>124</v>
      </c>
      <c r="B5" s="91" t="s">
        <v>172</v>
      </c>
      <c r="C5" s="122" t="s">
        <v>12</v>
      </c>
      <c r="D5" s="4">
        <v>10</v>
      </c>
      <c r="E5" s="106">
        <f t="shared" ref="E5:E19" si="0">VLOOKUP(D5,L$4:M$19,2,FALSE)</f>
        <v>9</v>
      </c>
      <c r="F5" s="4">
        <v>11.6</v>
      </c>
      <c r="G5" s="106">
        <f t="shared" ref="G5:G19" si="1">VLOOKUP(F5,N$4:O$19,2,FALSE)</f>
        <v>7</v>
      </c>
      <c r="H5" s="4">
        <f t="shared" ref="H5:H19" si="2">F5+D5</f>
        <v>21.6</v>
      </c>
      <c r="I5" s="2">
        <f t="shared" ref="I5:I19" si="3">VLOOKUP(H5,P$4:Q$19,2,FALSE)</f>
        <v>12</v>
      </c>
      <c r="K5" s="25">
        <v>2</v>
      </c>
      <c r="L5" s="34">
        <f t="shared" ref="L5:L19" si="4">LARGE(D$4:D$19,$K5)</f>
        <v>11.4</v>
      </c>
      <c r="M5" s="34">
        <f t="shared" ref="M5:M19" si="5">IF(L5=L4,M4,M4+1)</f>
        <v>1</v>
      </c>
      <c r="N5" s="34">
        <f t="shared" ref="N5:N19" si="6">LARGE(F$4:F$19,$K5)</f>
        <v>12.1</v>
      </c>
      <c r="O5" s="34">
        <f t="shared" ref="O5:O19" si="7">IF(N5=N4,O4,O4+1)</f>
        <v>2</v>
      </c>
      <c r="P5" s="34">
        <f t="shared" ref="P5:P19" si="8">LARGE(H$4:H$19,$K5)</f>
        <v>23.3</v>
      </c>
      <c r="Q5" s="34">
        <f t="shared" ref="Q5:Q19" si="9">IF(P5=P4,Q4,Q4+1)</f>
        <v>2</v>
      </c>
      <c r="HS5" s="24"/>
    </row>
    <row r="6" spans="1:230" s="23" customFormat="1" ht="18.75" x14ac:dyDescent="0.3">
      <c r="A6" s="96">
        <v>125</v>
      </c>
      <c r="B6" s="91" t="s">
        <v>173</v>
      </c>
      <c r="C6" s="122" t="s">
        <v>12</v>
      </c>
      <c r="D6" s="4">
        <v>11</v>
      </c>
      <c r="E6" s="106">
        <f t="shared" si="0"/>
        <v>3</v>
      </c>
      <c r="F6" s="4">
        <v>12</v>
      </c>
      <c r="G6" s="106">
        <f t="shared" si="1"/>
        <v>3</v>
      </c>
      <c r="H6" s="4">
        <f t="shared" si="2"/>
        <v>23</v>
      </c>
      <c r="I6" s="2">
        <f t="shared" si="3"/>
        <v>4</v>
      </c>
      <c r="K6" s="25">
        <v>3</v>
      </c>
      <c r="L6" s="34">
        <f t="shared" si="4"/>
        <v>11.2</v>
      </c>
      <c r="M6" s="34">
        <f t="shared" si="5"/>
        <v>2</v>
      </c>
      <c r="N6" s="34">
        <f t="shared" si="6"/>
        <v>12</v>
      </c>
      <c r="O6" s="34">
        <f t="shared" si="7"/>
        <v>3</v>
      </c>
      <c r="P6" s="34">
        <f t="shared" si="8"/>
        <v>23.2</v>
      </c>
      <c r="Q6" s="34">
        <f t="shared" si="9"/>
        <v>3</v>
      </c>
      <c r="HS6" s="24"/>
    </row>
    <row r="7" spans="1:230" s="23" customFormat="1" ht="18.75" x14ac:dyDescent="0.3">
      <c r="A7" s="96">
        <v>126</v>
      </c>
      <c r="B7" s="91" t="s">
        <v>174</v>
      </c>
      <c r="C7" s="122" t="s">
        <v>12</v>
      </c>
      <c r="D7" s="4">
        <v>10.8</v>
      </c>
      <c r="E7" s="106">
        <f t="shared" si="0"/>
        <v>5</v>
      </c>
      <c r="F7" s="4">
        <v>11.7</v>
      </c>
      <c r="G7" s="106">
        <f t="shared" si="1"/>
        <v>6</v>
      </c>
      <c r="H7" s="4">
        <f t="shared" si="2"/>
        <v>22.5</v>
      </c>
      <c r="I7" s="2">
        <f t="shared" si="3"/>
        <v>7</v>
      </c>
      <c r="K7" s="25">
        <v>4</v>
      </c>
      <c r="L7" s="34">
        <f t="shared" si="4"/>
        <v>11.2</v>
      </c>
      <c r="M7" s="34">
        <f t="shared" si="5"/>
        <v>2</v>
      </c>
      <c r="N7" s="34">
        <f t="shared" si="6"/>
        <v>12</v>
      </c>
      <c r="O7" s="34">
        <f t="shared" si="7"/>
        <v>3</v>
      </c>
      <c r="P7" s="34">
        <f t="shared" si="8"/>
        <v>23</v>
      </c>
      <c r="Q7" s="34">
        <f t="shared" si="9"/>
        <v>4</v>
      </c>
      <c r="HS7" s="24"/>
    </row>
    <row r="8" spans="1:230" s="23" customFormat="1" ht="18.75" x14ac:dyDescent="0.3">
      <c r="A8" s="96">
        <v>127</v>
      </c>
      <c r="B8" s="92" t="s">
        <v>175</v>
      </c>
      <c r="C8" s="122" t="s">
        <v>15</v>
      </c>
      <c r="D8" s="4">
        <v>9.8000000000000007</v>
      </c>
      <c r="E8" s="106">
        <f t="shared" si="0"/>
        <v>11</v>
      </c>
      <c r="F8" s="4">
        <v>11.4</v>
      </c>
      <c r="G8" s="106">
        <f t="shared" si="1"/>
        <v>9</v>
      </c>
      <c r="H8" s="4">
        <f t="shared" si="2"/>
        <v>21.200000000000003</v>
      </c>
      <c r="I8" s="2">
        <f t="shared" si="3"/>
        <v>13</v>
      </c>
      <c r="K8" s="25">
        <v>5</v>
      </c>
      <c r="L8" s="34">
        <f t="shared" si="4"/>
        <v>11</v>
      </c>
      <c r="M8" s="34">
        <f t="shared" si="5"/>
        <v>3</v>
      </c>
      <c r="N8" s="34">
        <f t="shared" si="6"/>
        <v>11.9</v>
      </c>
      <c r="O8" s="34">
        <f t="shared" si="7"/>
        <v>4</v>
      </c>
      <c r="P8" s="34">
        <f t="shared" si="8"/>
        <v>22.9</v>
      </c>
      <c r="Q8" s="34">
        <f t="shared" si="9"/>
        <v>5</v>
      </c>
      <c r="HS8" s="24"/>
    </row>
    <row r="9" spans="1:230" s="23" customFormat="1" ht="18.75" x14ac:dyDescent="0.3">
      <c r="A9" s="96">
        <v>128</v>
      </c>
      <c r="B9" s="92" t="s">
        <v>176</v>
      </c>
      <c r="C9" s="122" t="s">
        <v>15</v>
      </c>
      <c r="D9" s="4">
        <v>10.6</v>
      </c>
      <c r="E9" s="106">
        <f t="shared" si="0"/>
        <v>7</v>
      </c>
      <c r="F9" s="4">
        <v>11.8</v>
      </c>
      <c r="G9" s="106">
        <f t="shared" si="1"/>
        <v>5</v>
      </c>
      <c r="H9" s="4">
        <f t="shared" si="2"/>
        <v>22.4</v>
      </c>
      <c r="I9" s="2">
        <f t="shared" si="3"/>
        <v>8</v>
      </c>
      <c r="K9" s="25">
        <v>6</v>
      </c>
      <c r="L9" s="34">
        <f t="shared" si="4"/>
        <v>10.9</v>
      </c>
      <c r="M9" s="34">
        <f t="shared" si="5"/>
        <v>4</v>
      </c>
      <c r="N9" s="34">
        <f t="shared" si="6"/>
        <v>11.9</v>
      </c>
      <c r="O9" s="34">
        <f t="shared" si="7"/>
        <v>4</v>
      </c>
      <c r="P9" s="34">
        <f t="shared" si="8"/>
        <v>22.799999999999997</v>
      </c>
      <c r="Q9" s="34">
        <f t="shared" si="9"/>
        <v>6</v>
      </c>
      <c r="HS9" s="24"/>
    </row>
    <row r="10" spans="1:230" s="23" customFormat="1" ht="18.75" x14ac:dyDescent="0.3">
      <c r="A10" s="96">
        <v>129</v>
      </c>
      <c r="B10" s="92" t="s">
        <v>27</v>
      </c>
      <c r="C10" s="122" t="s">
        <v>15</v>
      </c>
      <c r="D10" s="4">
        <v>10.3</v>
      </c>
      <c r="E10" s="106">
        <f t="shared" si="0"/>
        <v>8</v>
      </c>
      <c r="F10" s="4">
        <v>11.6</v>
      </c>
      <c r="G10" s="106">
        <f t="shared" si="1"/>
        <v>7</v>
      </c>
      <c r="H10" s="4">
        <f t="shared" si="2"/>
        <v>21.9</v>
      </c>
      <c r="I10" s="2">
        <f t="shared" si="3"/>
        <v>10</v>
      </c>
      <c r="K10" s="25">
        <v>7</v>
      </c>
      <c r="L10" s="34">
        <f t="shared" si="4"/>
        <v>10.8</v>
      </c>
      <c r="M10" s="34">
        <f t="shared" si="5"/>
        <v>5</v>
      </c>
      <c r="N10" s="34">
        <f t="shared" si="6"/>
        <v>11.8</v>
      </c>
      <c r="O10" s="34">
        <f t="shared" si="7"/>
        <v>5</v>
      </c>
      <c r="P10" s="34">
        <f t="shared" si="8"/>
        <v>22.5</v>
      </c>
      <c r="Q10" s="34">
        <f t="shared" si="9"/>
        <v>7</v>
      </c>
      <c r="HS10" s="24"/>
    </row>
    <row r="11" spans="1:230" s="23" customFormat="1" ht="18.75" x14ac:dyDescent="0.3">
      <c r="A11" s="96">
        <v>130</v>
      </c>
      <c r="B11" s="92" t="s">
        <v>177</v>
      </c>
      <c r="C11" s="122" t="s">
        <v>15</v>
      </c>
      <c r="D11" s="4">
        <v>11.4</v>
      </c>
      <c r="E11" s="106">
        <f t="shared" si="0"/>
        <v>1</v>
      </c>
      <c r="F11" s="4">
        <v>11.9</v>
      </c>
      <c r="G11" s="106">
        <f t="shared" si="1"/>
        <v>4</v>
      </c>
      <c r="H11" s="4">
        <f t="shared" si="2"/>
        <v>23.3</v>
      </c>
      <c r="I11" s="2">
        <f t="shared" si="3"/>
        <v>2</v>
      </c>
      <c r="K11" s="25">
        <v>8</v>
      </c>
      <c r="L11" s="34">
        <f t="shared" si="4"/>
        <v>10.7</v>
      </c>
      <c r="M11" s="34">
        <f t="shared" si="5"/>
        <v>6</v>
      </c>
      <c r="N11" s="34">
        <f t="shared" si="6"/>
        <v>11.7</v>
      </c>
      <c r="O11" s="34">
        <f t="shared" si="7"/>
        <v>6</v>
      </c>
      <c r="P11" s="34">
        <f t="shared" si="8"/>
        <v>22.4</v>
      </c>
      <c r="Q11" s="34">
        <f t="shared" si="9"/>
        <v>8</v>
      </c>
      <c r="HS11" s="24"/>
    </row>
    <row r="12" spans="1:230" s="23" customFormat="1" ht="18.75" x14ac:dyDescent="0.3">
      <c r="A12" s="96">
        <v>131</v>
      </c>
      <c r="B12" s="92" t="s">
        <v>178</v>
      </c>
      <c r="C12" s="122" t="s">
        <v>9</v>
      </c>
      <c r="D12" s="4">
        <v>10.7</v>
      </c>
      <c r="E12" s="106">
        <f t="shared" si="0"/>
        <v>6</v>
      </c>
      <c r="F12" s="4">
        <v>12.1</v>
      </c>
      <c r="G12" s="106">
        <f t="shared" si="1"/>
        <v>2</v>
      </c>
      <c r="H12" s="4">
        <f t="shared" si="2"/>
        <v>22.799999999999997</v>
      </c>
      <c r="I12" s="2">
        <f t="shared" si="3"/>
        <v>6</v>
      </c>
      <c r="K12" s="25">
        <v>9</v>
      </c>
      <c r="L12" s="34">
        <f t="shared" si="4"/>
        <v>10.7</v>
      </c>
      <c r="M12" s="34">
        <f t="shared" si="5"/>
        <v>6</v>
      </c>
      <c r="N12" s="34">
        <f t="shared" si="6"/>
        <v>11.7</v>
      </c>
      <c r="O12" s="34">
        <f t="shared" si="7"/>
        <v>6</v>
      </c>
      <c r="P12" s="34">
        <f t="shared" si="8"/>
        <v>22.4</v>
      </c>
      <c r="Q12" s="34">
        <f t="shared" si="9"/>
        <v>8</v>
      </c>
      <c r="HS12" s="24"/>
    </row>
    <row r="13" spans="1:230" s="23" customFormat="1" ht="18.75" x14ac:dyDescent="0.3">
      <c r="A13" s="96">
        <v>132</v>
      </c>
      <c r="B13" s="92" t="s">
        <v>36</v>
      </c>
      <c r="C13" s="122" t="s">
        <v>11</v>
      </c>
      <c r="D13" s="4">
        <v>11.2</v>
      </c>
      <c r="E13" s="106">
        <f t="shared" si="0"/>
        <v>2</v>
      </c>
      <c r="F13" s="4">
        <v>12</v>
      </c>
      <c r="G13" s="106">
        <f t="shared" si="1"/>
        <v>3</v>
      </c>
      <c r="H13" s="4">
        <f t="shared" si="2"/>
        <v>23.2</v>
      </c>
      <c r="I13" s="2">
        <f t="shared" si="3"/>
        <v>3</v>
      </c>
      <c r="K13" s="25">
        <v>10</v>
      </c>
      <c r="L13" s="34">
        <f t="shared" si="4"/>
        <v>10.6</v>
      </c>
      <c r="M13" s="34">
        <f t="shared" si="5"/>
        <v>7</v>
      </c>
      <c r="N13" s="34">
        <f t="shared" si="6"/>
        <v>11.6</v>
      </c>
      <c r="O13" s="34">
        <f t="shared" si="7"/>
        <v>7</v>
      </c>
      <c r="P13" s="34">
        <f t="shared" si="8"/>
        <v>22.2</v>
      </c>
      <c r="Q13" s="34">
        <f t="shared" si="9"/>
        <v>9</v>
      </c>
      <c r="HS13" s="24"/>
    </row>
    <row r="14" spans="1:230" s="23" customFormat="1" ht="18.75" x14ac:dyDescent="0.3">
      <c r="A14" s="96">
        <v>133</v>
      </c>
      <c r="B14" s="92" t="s">
        <v>179</v>
      </c>
      <c r="C14" s="122" t="s">
        <v>11</v>
      </c>
      <c r="D14" s="4">
        <v>10.7</v>
      </c>
      <c r="E14" s="106">
        <f t="shared" si="0"/>
        <v>6</v>
      </c>
      <c r="F14" s="4">
        <v>11.5</v>
      </c>
      <c r="G14" s="106">
        <f t="shared" si="1"/>
        <v>8</v>
      </c>
      <c r="H14" s="4">
        <f t="shared" si="2"/>
        <v>22.2</v>
      </c>
      <c r="I14" s="2">
        <f t="shared" si="3"/>
        <v>9</v>
      </c>
      <c r="K14" s="25">
        <v>11</v>
      </c>
      <c r="L14" s="34">
        <f t="shared" si="4"/>
        <v>10.3</v>
      </c>
      <c r="M14" s="34">
        <f t="shared" si="5"/>
        <v>8</v>
      </c>
      <c r="N14" s="34">
        <f t="shared" si="6"/>
        <v>11.6</v>
      </c>
      <c r="O14" s="34">
        <f t="shared" si="7"/>
        <v>7</v>
      </c>
      <c r="P14" s="34">
        <f t="shared" si="8"/>
        <v>21.9</v>
      </c>
      <c r="Q14" s="34">
        <f t="shared" si="9"/>
        <v>10</v>
      </c>
      <c r="HS14" s="24"/>
    </row>
    <row r="15" spans="1:230" s="23" customFormat="1" ht="18.75" x14ac:dyDescent="0.3">
      <c r="A15" s="147">
        <v>134</v>
      </c>
      <c r="B15" s="148" t="s">
        <v>35</v>
      </c>
      <c r="C15" s="149" t="s">
        <v>11</v>
      </c>
      <c r="D15" s="131">
        <v>0</v>
      </c>
      <c r="E15" s="134">
        <f t="shared" si="0"/>
        <v>12</v>
      </c>
      <c r="F15" s="131">
        <v>0</v>
      </c>
      <c r="G15" s="134">
        <f t="shared" si="1"/>
        <v>10</v>
      </c>
      <c r="H15" s="131">
        <f t="shared" si="2"/>
        <v>0</v>
      </c>
      <c r="I15" s="135">
        <f t="shared" si="3"/>
        <v>14</v>
      </c>
      <c r="K15" s="25">
        <v>12</v>
      </c>
      <c r="L15" s="34">
        <f t="shared" si="4"/>
        <v>10</v>
      </c>
      <c r="M15" s="34">
        <f t="shared" si="5"/>
        <v>9</v>
      </c>
      <c r="N15" s="34">
        <f t="shared" si="6"/>
        <v>11.5</v>
      </c>
      <c r="O15" s="34">
        <f t="shared" si="7"/>
        <v>8</v>
      </c>
      <c r="P15" s="34">
        <f t="shared" si="8"/>
        <v>21.8</v>
      </c>
      <c r="Q15" s="34">
        <f t="shared" si="9"/>
        <v>11</v>
      </c>
      <c r="HS15" s="24"/>
    </row>
    <row r="16" spans="1:230" s="23" customFormat="1" ht="18.75" x14ac:dyDescent="0.3">
      <c r="A16" s="96">
        <v>136</v>
      </c>
      <c r="B16" s="92" t="s">
        <v>180</v>
      </c>
      <c r="C16" s="122" t="s">
        <v>11</v>
      </c>
      <c r="D16" s="4">
        <v>10.9</v>
      </c>
      <c r="E16" s="106">
        <f t="shared" si="0"/>
        <v>4</v>
      </c>
      <c r="F16" s="4">
        <v>11.5</v>
      </c>
      <c r="G16" s="106">
        <f t="shared" si="1"/>
        <v>8</v>
      </c>
      <c r="H16" s="4">
        <f t="shared" si="2"/>
        <v>22.4</v>
      </c>
      <c r="I16" s="2">
        <f t="shared" si="3"/>
        <v>8</v>
      </c>
      <c r="K16" s="25">
        <v>13</v>
      </c>
      <c r="L16" s="34">
        <f t="shared" si="4"/>
        <v>9.9</v>
      </c>
      <c r="M16" s="34">
        <f t="shared" si="5"/>
        <v>10</v>
      </c>
      <c r="N16" s="34">
        <f t="shared" si="6"/>
        <v>11.5</v>
      </c>
      <c r="O16" s="34">
        <f t="shared" si="7"/>
        <v>8</v>
      </c>
      <c r="P16" s="34">
        <f t="shared" si="8"/>
        <v>21.6</v>
      </c>
      <c r="Q16" s="34">
        <f t="shared" si="9"/>
        <v>12</v>
      </c>
      <c r="HS16" s="24"/>
    </row>
    <row r="17" spans="1:227" s="23" customFormat="1" ht="18.75" x14ac:dyDescent="0.3">
      <c r="A17" s="96">
        <v>137</v>
      </c>
      <c r="B17" s="92" t="s">
        <v>181</v>
      </c>
      <c r="C17" s="122" t="s">
        <v>11</v>
      </c>
      <c r="D17" s="4">
        <v>11.4</v>
      </c>
      <c r="E17" s="106">
        <f t="shared" si="0"/>
        <v>1</v>
      </c>
      <c r="F17" s="4">
        <v>12.2</v>
      </c>
      <c r="G17" s="106">
        <f t="shared" si="1"/>
        <v>1</v>
      </c>
      <c r="H17" s="4">
        <f t="shared" si="2"/>
        <v>23.6</v>
      </c>
      <c r="I17" s="2">
        <f t="shared" si="3"/>
        <v>1</v>
      </c>
      <c r="K17" s="25">
        <v>14</v>
      </c>
      <c r="L17" s="34">
        <f t="shared" si="4"/>
        <v>9.8000000000000007</v>
      </c>
      <c r="M17" s="34">
        <f t="shared" si="5"/>
        <v>11</v>
      </c>
      <c r="N17" s="34">
        <f t="shared" si="6"/>
        <v>11.4</v>
      </c>
      <c r="O17" s="34">
        <f t="shared" si="7"/>
        <v>9</v>
      </c>
      <c r="P17" s="34">
        <f t="shared" si="8"/>
        <v>21.200000000000003</v>
      </c>
      <c r="Q17" s="34">
        <f t="shared" si="9"/>
        <v>13</v>
      </c>
      <c r="HS17" s="24"/>
    </row>
    <row r="18" spans="1:227" s="23" customFormat="1" ht="18.75" x14ac:dyDescent="0.3">
      <c r="A18" s="96">
        <v>264</v>
      </c>
      <c r="B18" s="92" t="s">
        <v>182</v>
      </c>
      <c r="C18" s="122" t="s">
        <v>11</v>
      </c>
      <c r="D18" s="4">
        <v>11.2</v>
      </c>
      <c r="E18" s="106">
        <f t="shared" si="0"/>
        <v>2</v>
      </c>
      <c r="F18" s="4">
        <v>11.7</v>
      </c>
      <c r="G18" s="106">
        <f t="shared" si="1"/>
        <v>6</v>
      </c>
      <c r="H18" s="4">
        <f t="shared" si="2"/>
        <v>22.9</v>
      </c>
      <c r="I18" s="2">
        <f t="shared" si="3"/>
        <v>5</v>
      </c>
      <c r="K18" s="25">
        <v>15</v>
      </c>
      <c r="L18" s="34">
        <f t="shared" si="4"/>
        <v>0</v>
      </c>
      <c r="M18" s="34">
        <f t="shared" si="5"/>
        <v>12</v>
      </c>
      <c r="N18" s="34">
        <f t="shared" si="6"/>
        <v>0</v>
      </c>
      <c r="O18" s="34">
        <f t="shared" si="7"/>
        <v>10</v>
      </c>
      <c r="P18" s="34">
        <f t="shared" si="8"/>
        <v>0</v>
      </c>
      <c r="Q18" s="34">
        <f t="shared" si="9"/>
        <v>14</v>
      </c>
      <c r="HS18" s="24"/>
    </row>
    <row r="19" spans="1:227" s="23" customFormat="1" ht="18" customHeight="1" thickBot="1" x14ac:dyDescent="0.35">
      <c r="A19" s="150">
        <v>138</v>
      </c>
      <c r="B19" s="151" t="s">
        <v>183</v>
      </c>
      <c r="C19" s="152" t="s">
        <v>18</v>
      </c>
      <c r="D19" s="139">
        <v>0</v>
      </c>
      <c r="E19" s="140">
        <f t="shared" si="0"/>
        <v>12</v>
      </c>
      <c r="F19" s="139">
        <v>0</v>
      </c>
      <c r="G19" s="140">
        <f t="shared" si="1"/>
        <v>10</v>
      </c>
      <c r="H19" s="139">
        <f t="shared" si="2"/>
        <v>0</v>
      </c>
      <c r="I19" s="141">
        <f t="shared" si="3"/>
        <v>14</v>
      </c>
      <c r="K19" s="25">
        <v>16</v>
      </c>
      <c r="L19" s="34">
        <f t="shared" si="4"/>
        <v>0</v>
      </c>
      <c r="M19" s="34">
        <f t="shared" si="5"/>
        <v>12</v>
      </c>
      <c r="N19" s="34">
        <f t="shared" si="6"/>
        <v>0</v>
      </c>
      <c r="O19" s="34">
        <f t="shared" si="7"/>
        <v>10</v>
      </c>
      <c r="P19" s="34">
        <f t="shared" si="8"/>
        <v>0</v>
      </c>
      <c r="Q19" s="34">
        <f t="shared" si="9"/>
        <v>14</v>
      </c>
      <c r="HS19" s="24"/>
    </row>
    <row r="20" spans="1:227" s="23" customFormat="1" x14ac:dyDescent="0.2">
      <c r="A20" s="30"/>
      <c r="B20" s="30"/>
      <c r="C20" s="40"/>
      <c r="D20" s="27"/>
      <c r="E20" s="28"/>
      <c r="F20" s="27"/>
      <c r="G20" s="28"/>
      <c r="H20" s="27"/>
      <c r="I20" s="28"/>
      <c r="K20" s="25"/>
      <c r="L20" s="34"/>
      <c r="M20" s="34"/>
      <c r="N20" s="34"/>
      <c r="O20" s="34"/>
      <c r="P20" s="34"/>
      <c r="Q20" s="34"/>
      <c r="HS20" s="29"/>
    </row>
    <row r="21" spans="1:227" ht="18.75" thickBot="1" x14ac:dyDescent="0.25"/>
    <row r="22" spans="1:227" ht="38.25" thickBot="1" x14ac:dyDescent="0.25">
      <c r="A22" s="48" t="s">
        <v>170</v>
      </c>
      <c r="B22" s="49"/>
      <c r="C22" s="50"/>
      <c r="D22" s="50"/>
      <c r="E22" s="49"/>
      <c r="F22" s="50"/>
      <c r="G22" s="50"/>
      <c r="H22" s="51"/>
      <c r="I22" s="52"/>
      <c r="J22" s="38"/>
      <c r="K22" s="38"/>
      <c r="L22" s="38"/>
      <c r="M22" s="38"/>
      <c r="N22" s="38"/>
      <c r="O22" s="38"/>
      <c r="P22" s="38"/>
      <c r="Q22" s="38"/>
    </row>
    <row r="23" spans="1:227" ht="18.75" thickBot="1" x14ac:dyDescent="0.25">
      <c r="A23" s="6" t="s">
        <v>6</v>
      </c>
      <c r="B23" s="7" t="s">
        <v>5</v>
      </c>
      <c r="C23" s="8" t="s">
        <v>3</v>
      </c>
      <c r="D23" s="155" t="s">
        <v>1</v>
      </c>
      <c r="E23" s="156"/>
      <c r="F23" s="155" t="s">
        <v>0</v>
      </c>
      <c r="G23" s="156"/>
      <c r="H23" s="153" t="s">
        <v>2</v>
      </c>
      <c r="I23" s="154"/>
      <c r="J23" s="14"/>
      <c r="K23" s="15"/>
      <c r="L23" s="15" t="s">
        <v>1</v>
      </c>
      <c r="M23" s="15"/>
      <c r="N23" s="14" t="s">
        <v>0</v>
      </c>
      <c r="O23" s="14"/>
      <c r="P23" s="14" t="s">
        <v>2</v>
      </c>
      <c r="Q23" s="14"/>
    </row>
    <row r="24" spans="1:227" ht="18.75" thickBot="1" x14ac:dyDescent="0.25">
      <c r="A24" s="67" t="s">
        <v>4</v>
      </c>
      <c r="B24" s="68"/>
      <c r="C24" s="60"/>
      <c r="D24" s="33" t="s">
        <v>13</v>
      </c>
      <c r="E24" s="10" t="s">
        <v>7</v>
      </c>
      <c r="F24" s="33" t="s">
        <v>13</v>
      </c>
      <c r="G24" s="10" t="s">
        <v>7</v>
      </c>
      <c r="H24" s="108" t="s">
        <v>8</v>
      </c>
      <c r="I24" s="10" t="s">
        <v>7</v>
      </c>
      <c r="J24" s="18"/>
      <c r="K24" s="18"/>
      <c r="L24" s="18"/>
      <c r="M24" s="18"/>
      <c r="N24" s="18"/>
      <c r="O24" s="18"/>
      <c r="P24" s="18"/>
      <c r="Q24" s="18"/>
    </row>
    <row r="25" spans="1:227" ht="18.75" x14ac:dyDescent="0.3">
      <c r="A25" s="93">
        <v>139</v>
      </c>
      <c r="B25" s="94" t="s">
        <v>184</v>
      </c>
      <c r="C25" s="121" t="s">
        <v>12</v>
      </c>
      <c r="D25" s="53">
        <v>9</v>
      </c>
      <c r="E25" s="105">
        <f>VLOOKUP(D25,L$25:M$45,2,FALSE)</f>
        <v>13</v>
      </c>
      <c r="F25" s="53">
        <v>11.4</v>
      </c>
      <c r="G25" s="105">
        <f>VLOOKUP(F25,N$25:O$45,2,FALSE)</f>
        <v>14</v>
      </c>
      <c r="H25" s="53">
        <f>F25+D25</f>
        <v>20.399999999999999</v>
      </c>
      <c r="I25" s="32">
        <f>VLOOKUP(H25,P$25:Q$45,2,FALSE)</f>
        <v>16</v>
      </c>
      <c r="J25" s="23"/>
      <c r="K25" s="25">
        <v>1</v>
      </c>
      <c r="L25" s="34">
        <f>LARGE(D$25:D$45,$K25)</f>
        <v>10.9</v>
      </c>
      <c r="M25" s="34">
        <f>IF(L25=L24,M24,M24+1)</f>
        <v>1</v>
      </c>
      <c r="N25" s="34">
        <f>LARGE(F$25:F$45,$K25)</f>
        <v>12.55</v>
      </c>
      <c r="O25" s="34">
        <f>IF(N25=N24,O24,O24+1)</f>
        <v>1</v>
      </c>
      <c r="P25" s="34">
        <f>LARGE(H$25:H$45,$K25)</f>
        <v>23.1</v>
      </c>
      <c r="Q25" s="34">
        <f>IF(P25=P24,Q24,Q24+1)</f>
        <v>1</v>
      </c>
    </row>
    <row r="26" spans="1:227" ht="18.75" x14ac:dyDescent="0.3">
      <c r="A26" s="96">
        <v>140</v>
      </c>
      <c r="B26" s="91" t="s">
        <v>185</v>
      </c>
      <c r="C26" s="122" t="s">
        <v>12</v>
      </c>
      <c r="D26" s="4">
        <v>8.6999999999999993</v>
      </c>
      <c r="E26" s="106">
        <f t="shared" ref="E26:E45" si="10">VLOOKUP(D26,L$25:M$45,2,FALSE)</f>
        <v>14</v>
      </c>
      <c r="F26" s="4">
        <v>11.6</v>
      </c>
      <c r="G26" s="106">
        <f t="shared" ref="G26:G45" si="11">VLOOKUP(F26,N$25:O$45,2,FALSE)</f>
        <v>12</v>
      </c>
      <c r="H26" s="4">
        <f t="shared" ref="H26:H45" si="12">F26+D26</f>
        <v>20.299999999999997</v>
      </c>
      <c r="I26" s="2">
        <f t="shared" ref="I26:I45" si="13">VLOOKUP(H26,P$25:Q$45,2,FALSE)</f>
        <v>17</v>
      </c>
      <c r="J26" s="23"/>
      <c r="K26" s="25">
        <v>2</v>
      </c>
      <c r="L26" s="34">
        <f t="shared" ref="L26:L45" si="14">LARGE(D$25:D$45,$K26)</f>
        <v>10.8</v>
      </c>
      <c r="M26" s="34">
        <f t="shared" ref="M26:M45" si="15">IF(L26=L25,M25,M25+1)</f>
        <v>2</v>
      </c>
      <c r="N26" s="34">
        <f t="shared" ref="N26:N45" si="16">LARGE(F$25:F$45,$K26)</f>
        <v>12.35</v>
      </c>
      <c r="O26" s="34">
        <f t="shared" ref="O26:O45" si="17">IF(N26=N25,O25,O25+1)</f>
        <v>2</v>
      </c>
      <c r="P26" s="34">
        <f t="shared" ref="P26:P45" si="18">LARGE(H$25:H$45,$K26)</f>
        <v>22.75</v>
      </c>
      <c r="Q26" s="34">
        <f t="shared" ref="Q26:Q45" si="19">IF(P26=P25,Q25,Q25+1)</f>
        <v>2</v>
      </c>
    </row>
    <row r="27" spans="1:227" ht="18.75" x14ac:dyDescent="0.3">
      <c r="A27" s="96">
        <v>141</v>
      </c>
      <c r="B27" s="91" t="s">
        <v>186</v>
      </c>
      <c r="C27" s="122" t="s">
        <v>12</v>
      </c>
      <c r="D27" s="4">
        <v>7</v>
      </c>
      <c r="E27" s="106">
        <f t="shared" si="10"/>
        <v>16</v>
      </c>
      <c r="F27" s="4">
        <v>11.05</v>
      </c>
      <c r="G27" s="106">
        <f t="shared" si="11"/>
        <v>15</v>
      </c>
      <c r="H27" s="4">
        <f t="shared" si="12"/>
        <v>18.05</v>
      </c>
      <c r="I27" s="2">
        <f t="shared" si="13"/>
        <v>19</v>
      </c>
      <c r="J27" s="23"/>
      <c r="K27" s="25">
        <v>3</v>
      </c>
      <c r="L27" s="34">
        <f t="shared" si="14"/>
        <v>10.6</v>
      </c>
      <c r="M27" s="34">
        <f t="shared" si="15"/>
        <v>3</v>
      </c>
      <c r="N27" s="34">
        <f t="shared" si="16"/>
        <v>12.35</v>
      </c>
      <c r="O27" s="34">
        <f t="shared" si="17"/>
        <v>2</v>
      </c>
      <c r="P27" s="34">
        <f t="shared" si="18"/>
        <v>22.65</v>
      </c>
      <c r="Q27" s="34">
        <f t="shared" si="19"/>
        <v>3</v>
      </c>
    </row>
    <row r="28" spans="1:227" ht="18.75" x14ac:dyDescent="0.3">
      <c r="A28" s="96">
        <v>142</v>
      </c>
      <c r="B28" s="91" t="s">
        <v>28</v>
      </c>
      <c r="C28" s="122" t="s">
        <v>15</v>
      </c>
      <c r="D28" s="4">
        <v>9.9</v>
      </c>
      <c r="E28" s="106">
        <f t="shared" si="10"/>
        <v>8</v>
      </c>
      <c r="F28" s="4">
        <v>11.65</v>
      </c>
      <c r="G28" s="106">
        <f t="shared" si="11"/>
        <v>11</v>
      </c>
      <c r="H28" s="4">
        <f t="shared" si="12"/>
        <v>21.55</v>
      </c>
      <c r="I28" s="2">
        <f t="shared" si="13"/>
        <v>12</v>
      </c>
      <c r="J28" s="23"/>
      <c r="K28" s="25">
        <v>4</v>
      </c>
      <c r="L28" s="34">
        <f t="shared" si="14"/>
        <v>10.4</v>
      </c>
      <c r="M28" s="34">
        <f t="shared" si="15"/>
        <v>4</v>
      </c>
      <c r="N28" s="34">
        <f t="shared" si="16"/>
        <v>12.25</v>
      </c>
      <c r="O28" s="34">
        <f t="shared" si="17"/>
        <v>3</v>
      </c>
      <c r="P28" s="34">
        <f t="shared" si="18"/>
        <v>22.65</v>
      </c>
      <c r="Q28" s="34">
        <f t="shared" si="19"/>
        <v>3</v>
      </c>
    </row>
    <row r="29" spans="1:227" ht="18.75" x14ac:dyDescent="0.3">
      <c r="A29" s="96">
        <v>143</v>
      </c>
      <c r="B29" s="92" t="s">
        <v>187</v>
      </c>
      <c r="C29" s="122" t="s">
        <v>15</v>
      </c>
      <c r="D29" s="4">
        <v>10</v>
      </c>
      <c r="E29" s="106">
        <f t="shared" si="10"/>
        <v>7</v>
      </c>
      <c r="F29" s="4">
        <v>11.9</v>
      </c>
      <c r="G29" s="106">
        <f t="shared" si="11"/>
        <v>9</v>
      </c>
      <c r="H29" s="4">
        <f t="shared" si="12"/>
        <v>21.9</v>
      </c>
      <c r="I29" s="2">
        <f t="shared" si="13"/>
        <v>9</v>
      </c>
      <c r="J29" s="23"/>
      <c r="K29" s="25">
        <v>5</v>
      </c>
      <c r="L29" s="34">
        <f t="shared" si="14"/>
        <v>10.3</v>
      </c>
      <c r="M29" s="34">
        <f t="shared" si="15"/>
        <v>5</v>
      </c>
      <c r="N29" s="34">
        <f t="shared" si="16"/>
        <v>12.2</v>
      </c>
      <c r="O29" s="34">
        <f t="shared" si="17"/>
        <v>4</v>
      </c>
      <c r="P29" s="34">
        <f t="shared" si="18"/>
        <v>22.6</v>
      </c>
      <c r="Q29" s="34">
        <f t="shared" si="19"/>
        <v>4</v>
      </c>
    </row>
    <row r="30" spans="1:227" ht="18.75" x14ac:dyDescent="0.3">
      <c r="A30" s="96">
        <v>144</v>
      </c>
      <c r="B30" s="92" t="s">
        <v>188</v>
      </c>
      <c r="C30" s="122" t="s">
        <v>9</v>
      </c>
      <c r="D30" s="4">
        <v>10.6</v>
      </c>
      <c r="E30" s="106">
        <f t="shared" si="10"/>
        <v>3</v>
      </c>
      <c r="F30" s="4">
        <v>12</v>
      </c>
      <c r="G30" s="106">
        <f t="shared" si="11"/>
        <v>7</v>
      </c>
      <c r="H30" s="4">
        <f t="shared" si="12"/>
        <v>22.6</v>
      </c>
      <c r="I30" s="2">
        <f t="shared" si="13"/>
        <v>4</v>
      </c>
      <c r="J30" s="23"/>
      <c r="K30" s="25">
        <v>6</v>
      </c>
      <c r="L30" s="34">
        <f t="shared" si="14"/>
        <v>10.3</v>
      </c>
      <c r="M30" s="34">
        <f t="shared" si="15"/>
        <v>5</v>
      </c>
      <c r="N30" s="34">
        <f t="shared" si="16"/>
        <v>12.15</v>
      </c>
      <c r="O30" s="34">
        <f t="shared" si="17"/>
        <v>5</v>
      </c>
      <c r="P30" s="34">
        <f t="shared" si="18"/>
        <v>22.55</v>
      </c>
      <c r="Q30" s="34">
        <f t="shared" si="19"/>
        <v>5</v>
      </c>
    </row>
    <row r="31" spans="1:227" ht="18.75" x14ac:dyDescent="0.3">
      <c r="A31" s="96">
        <v>145</v>
      </c>
      <c r="B31" s="92" t="s">
        <v>189</v>
      </c>
      <c r="C31" s="122" t="s">
        <v>9</v>
      </c>
      <c r="D31" s="4">
        <v>10.8</v>
      </c>
      <c r="E31" s="106">
        <f t="shared" si="10"/>
        <v>2</v>
      </c>
      <c r="F31" s="4">
        <v>11.95</v>
      </c>
      <c r="G31" s="106">
        <f t="shared" si="11"/>
        <v>8</v>
      </c>
      <c r="H31" s="4">
        <f t="shared" si="12"/>
        <v>22.75</v>
      </c>
      <c r="I31" s="2">
        <f t="shared" si="13"/>
        <v>2</v>
      </c>
      <c r="J31" s="23"/>
      <c r="K31" s="25">
        <v>7</v>
      </c>
      <c r="L31" s="34">
        <f t="shared" si="14"/>
        <v>10.1</v>
      </c>
      <c r="M31" s="34">
        <f t="shared" si="15"/>
        <v>6</v>
      </c>
      <c r="N31" s="34">
        <f t="shared" si="16"/>
        <v>12.1</v>
      </c>
      <c r="O31" s="34">
        <f t="shared" si="17"/>
        <v>6</v>
      </c>
      <c r="P31" s="34">
        <f t="shared" si="18"/>
        <v>22.25</v>
      </c>
      <c r="Q31" s="34">
        <f t="shared" si="19"/>
        <v>6</v>
      </c>
    </row>
    <row r="32" spans="1:227" ht="18.75" x14ac:dyDescent="0.3">
      <c r="A32" s="96">
        <v>146</v>
      </c>
      <c r="B32" s="92" t="s">
        <v>190</v>
      </c>
      <c r="C32" s="122" t="s">
        <v>9</v>
      </c>
      <c r="D32" s="4">
        <v>10.3</v>
      </c>
      <c r="E32" s="106">
        <f t="shared" si="10"/>
        <v>5</v>
      </c>
      <c r="F32" s="4">
        <v>12.25</v>
      </c>
      <c r="G32" s="106">
        <f t="shared" si="11"/>
        <v>3</v>
      </c>
      <c r="H32" s="4">
        <f t="shared" si="12"/>
        <v>22.55</v>
      </c>
      <c r="I32" s="2">
        <f t="shared" si="13"/>
        <v>5</v>
      </c>
      <c r="J32" s="23"/>
      <c r="K32" s="25">
        <v>8</v>
      </c>
      <c r="L32" s="34">
        <f t="shared" si="14"/>
        <v>10</v>
      </c>
      <c r="M32" s="34">
        <f t="shared" si="15"/>
        <v>7</v>
      </c>
      <c r="N32" s="34">
        <f t="shared" si="16"/>
        <v>12</v>
      </c>
      <c r="O32" s="34">
        <f t="shared" si="17"/>
        <v>7</v>
      </c>
      <c r="P32" s="34">
        <f t="shared" si="18"/>
        <v>22.1</v>
      </c>
      <c r="Q32" s="34">
        <f t="shared" si="19"/>
        <v>7</v>
      </c>
    </row>
    <row r="33" spans="1:17" ht="18.75" x14ac:dyDescent="0.3">
      <c r="A33" s="96">
        <v>147</v>
      </c>
      <c r="B33" s="92" t="s">
        <v>191</v>
      </c>
      <c r="C33" s="122" t="s">
        <v>9</v>
      </c>
      <c r="D33" s="4">
        <v>9.1</v>
      </c>
      <c r="E33" s="106">
        <f t="shared" si="10"/>
        <v>12</v>
      </c>
      <c r="F33" s="4">
        <v>9</v>
      </c>
      <c r="G33" s="106">
        <f t="shared" si="11"/>
        <v>16</v>
      </c>
      <c r="H33" s="4">
        <f t="shared" si="12"/>
        <v>18.100000000000001</v>
      </c>
      <c r="I33" s="2">
        <f t="shared" si="13"/>
        <v>18</v>
      </c>
      <c r="J33" s="23"/>
      <c r="K33" s="25">
        <v>9</v>
      </c>
      <c r="L33" s="34">
        <f t="shared" si="14"/>
        <v>10</v>
      </c>
      <c r="M33" s="34">
        <f t="shared" si="15"/>
        <v>7</v>
      </c>
      <c r="N33" s="34">
        <f t="shared" si="16"/>
        <v>12</v>
      </c>
      <c r="O33" s="34">
        <f t="shared" si="17"/>
        <v>7</v>
      </c>
      <c r="P33" s="34">
        <f t="shared" si="18"/>
        <v>21.95</v>
      </c>
      <c r="Q33" s="34">
        <f t="shared" si="19"/>
        <v>8</v>
      </c>
    </row>
    <row r="34" spans="1:17" ht="18.75" x14ac:dyDescent="0.3">
      <c r="A34" s="96">
        <v>148</v>
      </c>
      <c r="B34" s="92" t="s">
        <v>192</v>
      </c>
      <c r="C34" s="122" t="s">
        <v>9</v>
      </c>
      <c r="D34" s="4">
        <v>10</v>
      </c>
      <c r="E34" s="106">
        <f t="shared" si="10"/>
        <v>7</v>
      </c>
      <c r="F34" s="4">
        <v>12.1</v>
      </c>
      <c r="G34" s="106">
        <f t="shared" si="11"/>
        <v>6</v>
      </c>
      <c r="H34" s="4">
        <f t="shared" si="12"/>
        <v>22.1</v>
      </c>
      <c r="I34" s="2">
        <f t="shared" si="13"/>
        <v>7</v>
      </c>
      <c r="J34" s="23"/>
      <c r="K34" s="25">
        <v>10</v>
      </c>
      <c r="L34" s="34">
        <f t="shared" si="14"/>
        <v>9.9</v>
      </c>
      <c r="M34" s="34">
        <f t="shared" si="15"/>
        <v>8</v>
      </c>
      <c r="N34" s="34">
        <f t="shared" si="16"/>
        <v>12</v>
      </c>
      <c r="O34" s="34">
        <f t="shared" si="17"/>
        <v>7</v>
      </c>
      <c r="P34" s="34">
        <f t="shared" si="18"/>
        <v>21.9</v>
      </c>
      <c r="Q34" s="34">
        <f t="shared" si="19"/>
        <v>9</v>
      </c>
    </row>
    <row r="35" spans="1:17" ht="18.75" x14ac:dyDescent="0.3">
      <c r="A35" s="96">
        <v>187</v>
      </c>
      <c r="B35" s="92" t="s">
        <v>193</v>
      </c>
      <c r="C35" s="122" t="s">
        <v>9</v>
      </c>
      <c r="D35" s="4">
        <v>9.6999999999999993</v>
      </c>
      <c r="E35" s="106">
        <f t="shared" si="10"/>
        <v>9</v>
      </c>
      <c r="F35" s="4">
        <v>11.6</v>
      </c>
      <c r="G35" s="106">
        <f t="shared" si="11"/>
        <v>12</v>
      </c>
      <c r="H35" s="4">
        <f t="shared" si="12"/>
        <v>21.299999999999997</v>
      </c>
      <c r="I35" s="2">
        <f t="shared" si="13"/>
        <v>14</v>
      </c>
      <c r="J35" s="23"/>
      <c r="K35" s="25">
        <v>11</v>
      </c>
      <c r="L35" s="34">
        <f t="shared" si="14"/>
        <v>9.6999999999999993</v>
      </c>
      <c r="M35" s="34">
        <f t="shared" si="15"/>
        <v>9</v>
      </c>
      <c r="N35" s="34">
        <f t="shared" si="16"/>
        <v>11.95</v>
      </c>
      <c r="O35" s="34">
        <f t="shared" si="17"/>
        <v>8</v>
      </c>
      <c r="P35" s="34">
        <f t="shared" si="18"/>
        <v>21.75</v>
      </c>
      <c r="Q35" s="34">
        <f t="shared" si="19"/>
        <v>10</v>
      </c>
    </row>
    <row r="36" spans="1:17" ht="18.75" x14ac:dyDescent="0.3">
      <c r="A36" s="96">
        <v>149</v>
      </c>
      <c r="B36" s="92" t="s">
        <v>21</v>
      </c>
      <c r="C36" s="122" t="s">
        <v>11</v>
      </c>
      <c r="D36" s="4">
        <v>8.4</v>
      </c>
      <c r="E36" s="106">
        <f t="shared" si="10"/>
        <v>15</v>
      </c>
      <c r="F36" s="4">
        <v>12</v>
      </c>
      <c r="G36" s="106">
        <f t="shared" si="11"/>
        <v>7</v>
      </c>
      <c r="H36" s="4">
        <f t="shared" si="12"/>
        <v>20.399999999999999</v>
      </c>
      <c r="I36" s="2">
        <f t="shared" si="13"/>
        <v>16</v>
      </c>
      <c r="J36" s="23"/>
      <c r="K36" s="25">
        <v>12</v>
      </c>
      <c r="L36" s="34">
        <f t="shared" si="14"/>
        <v>9.6</v>
      </c>
      <c r="M36" s="34">
        <f t="shared" si="15"/>
        <v>10</v>
      </c>
      <c r="N36" s="34">
        <f t="shared" si="16"/>
        <v>11.9</v>
      </c>
      <c r="O36" s="34">
        <f t="shared" si="17"/>
        <v>9</v>
      </c>
      <c r="P36" s="34">
        <f t="shared" si="18"/>
        <v>21.6</v>
      </c>
      <c r="Q36" s="34">
        <f t="shared" si="19"/>
        <v>11</v>
      </c>
    </row>
    <row r="37" spans="1:17" ht="18.75" x14ac:dyDescent="0.3">
      <c r="A37" s="96">
        <v>150</v>
      </c>
      <c r="B37" s="92" t="s">
        <v>194</v>
      </c>
      <c r="C37" s="122" t="s">
        <v>11</v>
      </c>
      <c r="D37" s="4">
        <v>10.1</v>
      </c>
      <c r="E37" s="106">
        <f t="shared" si="10"/>
        <v>6</v>
      </c>
      <c r="F37" s="4">
        <v>12.55</v>
      </c>
      <c r="G37" s="106">
        <f t="shared" si="11"/>
        <v>1</v>
      </c>
      <c r="H37" s="4">
        <f t="shared" si="12"/>
        <v>22.65</v>
      </c>
      <c r="I37" s="2">
        <f t="shared" si="13"/>
        <v>3</v>
      </c>
      <c r="J37" s="23"/>
      <c r="K37" s="25">
        <v>13</v>
      </c>
      <c r="L37" s="34">
        <f t="shared" si="14"/>
        <v>9.6</v>
      </c>
      <c r="M37" s="34">
        <f t="shared" si="15"/>
        <v>10</v>
      </c>
      <c r="N37" s="34">
        <f t="shared" si="16"/>
        <v>11.9</v>
      </c>
      <c r="O37" s="34">
        <f t="shared" si="17"/>
        <v>9</v>
      </c>
      <c r="P37" s="34">
        <f t="shared" si="18"/>
        <v>21.55</v>
      </c>
      <c r="Q37" s="34">
        <f t="shared" si="19"/>
        <v>12</v>
      </c>
    </row>
    <row r="38" spans="1:17" ht="18.75" x14ac:dyDescent="0.3">
      <c r="A38" s="96">
        <v>151</v>
      </c>
      <c r="B38" s="92" t="s">
        <v>195</v>
      </c>
      <c r="C38" s="122" t="s">
        <v>11</v>
      </c>
      <c r="D38" s="4">
        <v>10.9</v>
      </c>
      <c r="E38" s="106">
        <f t="shared" si="10"/>
        <v>1</v>
      </c>
      <c r="F38" s="4">
        <v>12.2</v>
      </c>
      <c r="G38" s="106">
        <f t="shared" si="11"/>
        <v>4</v>
      </c>
      <c r="H38" s="4">
        <f t="shared" si="12"/>
        <v>23.1</v>
      </c>
      <c r="I38" s="2">
        <f t="shared" si="13"/>
        <v>1</v>
      </c>
      <c r="J38" s="23"/>
      <c r="K38" s="25">
        <v>14</v>
      </c>
      <c r="L38" s="34">
        <f t="shared" si="14"/>
        <v>9.6</v>
      </c>
      <c r="M38" s="34">
        <f t="shared" si="15"/>
        <v>10</v>
      </c>
      <c r="N38" s="34">
        <f t="shared" si="16"/>
        <v>11.85</v>
      </c>
      <c r="O38" s="34">
        <f t="shared" si="17"/>
        <v>10</v>
      </c>
      <c r="P38" s="34">
        <f t="shared" si="18"/>
        <v>21.5</v>
      </c>
      <c r="Q38" s="34">
        <f t="shared" si="19"/>
        <v>13</v>
      </c>
    </row>
    <row r="39" spans="1:17" ht="18.75" x14ac:dyDescent="0.3">
      <c r="A39" s="96">
        <v>152</v>
      </c>
      <c r="B39" s="92" t="s">
        <v>196</v>
      </c>
      <c r="C39" s="122" t="s">
        <v>11</v>
      </c>
      <c r="D39" s="4">
        <v>9.6</v>
      </c>
      <c r="E39" s="106">
        <f t="shared" si="10"/>
        <v>10</v>
      </c>
      <c r="F39" s="4">
        <v>12.35</v>
      </c>
      <c r="G39" s="106">
        <f t="shared" si="11"/>
        <v>2</v>
      </c>
      <c r="H39" s="4">
        <f t="shared" si="12"/>
        <v>21.95</v>
      </c>
      <c r="I39" s="2">
        <f t="shared" si="13"/>
        <v>8</v>
      </c>
      <c r="J39" s="23"/>
      <c r="K39" s="25">
        <v>15</v>
      </c>
      <c r="L39" s="34">
        <f t="shared" si="14"/>
        <v>9.6</v>
      </c>
      <c r="M39" s="34">
        <f t="shared" si="15"/>
        <v>10</v>
      </c>
      <c r="N39" s="34">
        <f t="shared" si="16"/>
        <v>11.65</v>
      </c>
      <c r="O39" s="34">
        <f t="shared" si="17"/>
        <v>11</v>
      </c>
      <c r="P39" s="34">
        <f t="shared" si="18"/>
        <v>21.299999999999997</v>
      </c>
      <c r="Q39" s="34">
        <f t="shared" si="19"/>
        <v>14</v>
      </c>
    </row>
    <row r="40" spans="1:17" ht="18.75" x14ac:dyDescent="0.3">
      <c r="A40" s="96">
        <v>153</v>
      </c>
      <c r="B40" s="92" t="s">
        <v>197</v>
      </c>
      <c r="C40" s="122" t="s">
        <v>11</v>
      </c>
      <c r="D40" s="4">
        <v>10.4</v>
      </c>
      <c r="E40" s="106">
        <f t="shared" si="10"/>
        <v>4</v>
      </c>
      <c r="F40" s="4">
        <v>11.85</v>
      </c>
      <c r="G40" s="106">
        <f t="shared" si="11"/>
        <v>10</v>
      </c>
      <c r="H40" s="4">
        <f t="shared" si="12"/>
        <v>22.25</v>
      </c>
      <c r="I40" s="2">
        <f t="shared" si="13"/>
        <v>6</v>
      </c>
      <c r="J40" s="23"/>
      <c r="K40" s="25">
        <v>16</v>
      </c>
      <c r="L40" s="34">
        <f t="shared" si="14"/>
        <v>9.3000000000000007</v>
      </c>
      <c r="M40" s="34">
        <f t="shared" si="15"/>
        <v>11</v>
      </c>
      <c r="N40" s="34">
        <f t="shared" si="16"/>
        <v>11.6</v>
      </c>
      <c r="O40" s="34">
        <f t="shared" si="17"/>
        <v>12</v>
      </c>
      <c r="P40" s="34">
        <f t="shared" si="18"/>
        <v>20.8</v>
      </c>
      <c r="Q40" s="34">
        <f t="shared" si="19"/>
        <v>15</v>
      </c>
    </row>
    <row r="41" spans="1:17" ht="18.75" x14ac:dyDescent="0.3">
      <c r="A41" s="96">
        <v>154</v>
      </c>
      <c r="B41" s="92" t="s">
        <v>24</v>
      </c>
      <c r="C41" s="122" t="s">
        <v>11</v>
      </c>
      <c r="D41" s="4">
        <v>9.6</v>
      </c>
      <c r="E41" s="106">
        <f t="shared" si="10"/>
        <v>10</v>
      </c>
      <c r="F41" s="4">
        <v>12</v>
      </c>
      <c r="G41" s="106">
        <f t="shared" si="11"/>
        <v>7</v>
      </c>
      <c r="H41" s="4">
        <f t="shared" si="12"/>
        <v>21.6</v>
      </c>
      <c r="I41" s="2">
        <f t="shared" si="13"/>
        <v>11</v>
      </c>
      <c r="J41" s="23"/>
      <c r="K41" s="25">
        <v>17</v>
      </c>
      <c r="L41" s="34">
        <f t="shared" si="14"/>
        <v>9.1</v>
      </c>
      <c r="M41" s="34">
        <f t="shared" si="15"/>
        <v>12</v>
      </c>
      <c r="N41" s="34">
        <f t="shared" si="16"/>
        <v>11.6</v>
      </c>
      <c r="O41" s="34">
        <f t="shared" si="17"/>
        <v>12</v>
      </c>
      <c r="P41" s="34">
        <f t="shared" si="18"/>
        <v>20.399999999999999</v>
      </c>
      <c r="Q41" s="34">
        <f t="shared" si="19"/>
        <v>16</v>
      </c>
    </row>
    <row r="42" spans="1:17" ht="18.75" x14ac:dyDescent="0.3">
      <c r="A42" s="96">
        <v>155</v>
      </c>
      <c r="B42" s="92" t="s">
        <v>198</v>
      </c>
      <c r="C42" s="122" t="s">
        <v>65</v>
      </c>
      <c r="D42" s="4">
        <v>9.6</v>
      </c>
      <c r="E42" s="106">
        <f t="shared" si="10"/>
        <v>10</v>
      </c>
      <c r="F42" s="4">
        <v>12.15</v>
      </c>
      <c r="G42" s="106">
        <f t="shared" si="11"/>
        <v>5</v>
      </c>
      <c r="H42" s="4">
        <f t="shared" si="12"/>
        <v>21.75</v>
      </c>
      <c r="I42" s="2">
        <f t="shared" si="13"/>
        <v>10</v>
      </c>
      <c r="J42" s="23"/>
      <c r="K42" s="25">
        <v>18</v>
      </c>
      <c r="L42" s="34">
        <f t="shared" si="14"/>
        <v>9</v>
      </c>
      <c r="M42" s="34">
        <f t="shared" si="15"/>
        <v>13</v>
      </c>
      <c r="N42" s="34">
        <f t="shared" si="16"/>
        <v>11.5</v>
      </c>
      <c r="O42" s="34">
        <f t="shared" si="17"/>
        <v>13</v>
      </c>
      <c r="P42" s="34">
        <f t="shared" si="18"/>
        <v>20.399999999999999</v>
      </c>
      <c r="Q42" s="34">
        <f t="shared" si="19"/>
        <v>16</v>
      </c>
    </row>
    <row r="43" spans="1:17" ht="18.75" x14ac:dyDescent="0.3">
      <c r="A43" s="96">
        <v>156</v>
      </c>
      <c r="B43" s="92" t="s">
        <v>22</v>
      </c>
      <c r="C43" s="122" t="s">
        <v>10</v>
      </c>
      <c r="D43" s="4">
        <v>9.6</v>
      </c>
      <c r="E43" s="106">
        <f t="shared" si="10"/>
        <v>10</v>
      </c>
      <c r="F43" s="4">
        <v>11.9</v>
      </c>
      <c r="G43" s="106">
        <f t="shared" si="11"/>
        <v>9</v>
      </c>
      <c r="H43" s="4">
        <f t="shared" si="12"/>
        <v>21.5</v>
      </c>
      <c r="I43" s="2">
        <f t="shared" si="13"/>
        <v>13</v>
      </c>
      <c r="J43" s="23"/>
      <c r="K43" s="25">
        <v>19</v>
      </c>
      <c r="L43" s="34">
        <f t="shared" si="14"/>
        <v>8.6999999999999993</v>
      </c>
      <c r="M43" s="34">
        <f t="shared" si="15"/>
        <v>14</v>
      </c>
      <c r="N43" s="34">
        <f t="shared" si="16"/>
        <v>11.4</v>
      </c>
      <c r="O43" s="34">
        <f t="shared" si="17"/>
        <v>14</v>
      </c>
      <c r="P43" s="34">
        <f t="shared" si="18"/>
        <v>20.299999999999997</v>
      </c>
      <c r="Q43" s="34">
        <f t="shared" si="19"/>
        <v>17</v>
      </c>
    </row>
    <row r="44" spans="1:17" ht="18.75" x14ac:dyDescent="0.3">
      <c r="A44" s="96">
        <v>157</v>
      </c>
      <c r="B44" s="92" t="s">
        <v>199</v>
      </c>
      <c r="C44" s="122" t="s">
        <v>10</v>
      </c>
      <c r="D44" s="4">
        <v>10.3</v>
      </c>
      <c r="E44" s="106">
        <f t="shared" si="10"/>
        <v>5</v>
      </c>
      <c r="F44" s="4">
        <v>12.35</v>
      </c>
      <c r="G44" s="106">
        <f t="shared" si="11"/>
        <v>2</v>
      </c>
      <c r="H44" s="4">
        <f t="shared" si="12"/>
        <v>22.65</v>
      </c>
      <c r="I44" s="2">
        <f t="shared" si="13"/>
        <v>3</v>
      </c>
      <c r="J44" s="23"/>
      <c r="K44" s="25">
        <v>20</v>
      </c>
      <c r="L44" s="34">
        <f t="shared" si="14"/>
        <v>8.4</v>
      </c>
      <c r="M44" s="34">
        <f t="shared" si="15"/>
        <v>15</v>
      </c>
      <c r="N44" s="34">
        <f t="shared" si="16"/>
        <v>11.05</v>
      </c>
      <c r="O44" s="34">
        <f t="shared" si="17"/>
        <v>15</v>
      </c>
      <c r="P44" s="34">
        <f t="shared" si="18"/>
        <v>18.100000000000001</v>
      </c>
      <c r="Q44" s="34">
        <f t="shared" si="19"/>
        <v>18</v>
      </c>
    </row>
    <row r="45" spans="1:17" ht="19.5" thickBot="1" x14ac:dyDescent="0.35">
      <c r="A45" s="98">
        <v>158</v>
      </c>
      <c r="B45" s="89" t="s">
        <v>23</v>
      </c>
      <c r="C45" s="110" t="s">
        <v>10</v>
      </c>
      <c r="D45" s="5">
        <v>9.3000000000000007</v>
      </c>
      <c r="E45" s="107">
        <f t="shared" si="10"/>
        <v>11</v>
      </c>
      <c r="F45" s="5">
        <v>11.5</v>
      </c>
      <c r="G45" s="107">
        <f t="shared" si="11"/>
        <v>13</v>
      </c>
      <c r="H45" s="5">
        <f t="shared" si="12"/>
        <v>20.8</v>
      </c>
      <c r="I45" s="3">
        <f t="shared" si="13"/>
        <v>15</v>
      </c>
      <c r="J45" s="23"/>
      <c r="K45" s="25">
        <v>21</v>
      </c>
      <c r="L45" s="34">
        <f t="shared" si="14"/>
        <v>7</v>
      </c>
      <c r="M45" s="34">
        <f t="shared" si="15"/>
        <v>16</v>
      </c>
      <c r="N45" s="34">
        <f t="shared" si="16"/>
        <v>9</v>
      </c>
      <c r="O45" s="34">
        <f t="shared" si="17"/>
        <v>16</v>
      </c>
      <c r="P45" s="34">
        <f t="shared" si="18"/>
        <v>18.05</v>
      </c>
      <c r="Q45" s="34">
        <f t="shared" si="19"/>
        <v>19</v>
      </c>
    </row>
  </sheetData>
  <mergeCells count="6">
    <mergeCell ref="D2:E2"/>
    <mergeCell ref="F2:G2"/>
    <mergeCell ref="H2:I2"/>
    <mergeCell ref="D23:E23"/>
    <mergeCell ref="F23:G23"/>
    <mergeCell ref="H23:I23"/>
  </mergeCells>
  <conditionalFormatting sqref="D3:I20">
    <cfRule type="cellIs" dxfId="119" priority="4" stopIfTrue="1" operator="equal">
      <formula>1</formula>
    </cfRule>
    <cfRule type="cellIs" dxfId="118" priority="5" stopIfTrue="1" operator="equal">
      <formula>2</formula>
    </cfRule>
    <cfRule type="cellIs" dxfId="117" priority="6" stopIfTrue="1" operator="equal">
      <formula>3</formula>
    </cfRule>
  </conditionalFormatting>
  <conditionalFormatting sqref="D24:I45">
    <cfRule type="cellIs" dxfId="116" priority="1" stopIfTrue="1" operator="equal">
      <formula>1</formula>
    </cfRule>
    <cfRule type="cellIs" dxfId="115" priority="2" stopIfTrue="1" operator="equal">
      <formula>2</formula>
    </cfRule>
    <cfRule type="cellIs" dxfId="114" priority="3" stopIfTrue="1" operator="equal"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portrait" horizontalDpi="4294967293" verticalDpi="0" r:id="rId1"/>
  <headerFooter>
    <oddHeader>&amp;C&amp;"-,Regular"&amp;20FRANK WILLIAMS COMPETITION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V37"/>
  <sheetViews>
    <sheetView zoomScale="70" zoomScaleNormal="70" zoomScalePageLayoutView="70" workbookViewId="0">
      <selection activeCell="D32" sqref="D32"/>
    </sheetView>
  </sheetViews>
  <sheetFormatPr defaultColWidth="9.140625" defaultRowHeight="18" x14ac:dyDescent="0.2"/>
  <cols>
    <col min="1" max="1" width="6.85546875" style="34" customWidth="1"/>
    <col min="2" max="2" width="35.7109375" style="34" customWidth="1"/>
    <col min="3" max="3" width="20.85546875" style="35" customWidth="1"/>
    <col min="4" max="4" width="17" style="35" customWidth="1"/>
    <col min="5" max="5" width="9.28515625" style="34" bestFit="1" customWidth="1"/>
    <col min="6" max="6" width="17.140625" style="35" customWidth="1"/>
    <col min="7" max="7" width="9.42578125" style="35" bestFit="1" customWidth="1"/>
    <col min="8" max="8" width="17.140625" style="36" customWidth="1"/>
    <col min="9" max="9" width="9.5703125" style="35" bestFit="1" customWidth="1"/>
    <col min="10" max="10" width="12" style="34" customWidth="1"/>
    <col min="11" max="11" width="10.7109375" style="34" hidden="1" customWidth="1"/>
    <col min="12" max="12" width="11.85546875" style="34" hidden="1" customWidth="1"/>
    <col min="13" max="13" width="11.140625" style="34" hidden="1" customWidth="1"/>
    <col min="14" max="17" width="9.140625" style="34" hidden="1" customWidth="1"/>
    <col min="18" max="18" width="9.140625" style="34" customWidth="1"/>
    <col min="19" max="20" width="9.140625" style="34"/>
    <col min="21" max="56" width="10.7109375" style="34" customWidth="1"/>
    <col min="57" max="230" width="9.140625" style="34"/>
    <col min="231" max="16384" width="9.140625" style="37"/>
  </cols>
  <sheetData>
    <row r="1" spans="1:230" s="39" customFormat="1" ht="38.25" thickBot="1" x14ac:dyDescent="0.25">
      <c r="A1" s="48" t="s">
        <v>200</v>
      </c>
      <c r="B1" s="49"/>
      <c r="C1" s="50"/>
      <c r="D1" s="50"/>
      <c r="E1" s="49"/>
      <c r="F1" s="50"/>
      <c r="G1" s="50"/>
      <c r="H1" s="51"/>
      <c r="I1" s="52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</row>
    <row r="2" spans="1:230" s="14" customFormat="1" ht="32.25" customHeight="1" thickBot="1" x14ac:dyDescent="0.25">
      <c r="A2" s="6" t="s">
        <v>6</v>
      </c>
      <c r="B2" s="7" t="s">
        <v>5</v>
      </c>
      <c r="C2" s="8" t="s">
        <v>3</v>
      </c>
      <c r="D2" s="155" t="s">
        <v>1</v>
      </c>
      <c r="E2" s="156"/>
      <c r="F2" s="155" t="s">
        <v>0</v>
      </c>
      <c r="G2" s="156"/>
      <c r="H2" s="153" t="s">
        <v>2</v>
      </c>
      <c r="I2" s="154"/>
      <c r="K2" s="15"/>
      <c r="L2" s="15" t="s">
        <v>1</v>
      </c>
      <c r="M2" s="15"/>
      <c r="N2" s="14" t="s">
        <v>0</v>
      </c>
      <c r="P2" s="14" t="s">
        <v>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HS2" s="16"/>
    </row>
    <row r="3" spans="1:230" s="18" customFormat="1" ht="18.75" thickBot="1" x14ac:dyDescent="0.25">
      <c r="A3" s="67" t="s">
        <v>4</v>
      </c>
      <c r="B3" s="68"/>
      <c r="C3" s="60"/>
      <c r="D3" s="33" t="s">
        <v>13</v>
      </c>
      <c r="E3" s="10" t="s">
        <v>7</v>
      </c>
      <c r="F3" s="33" t="s">
        <v>13</v>
      </c>
      <c r="G3" s="10" t="s">
        <v>7</v>
      </c>
      <c r="H3" s="108" t="s">
        <v>8</v>
      </c>
      <c r="I3" s="10" t="s">
        <v>7</v>
      </c>
      <c r="HS3" s="19"/>
    </row>
    <row r="4" spans="1:230" s="23" customFormat="1" ht="18.75" x14ac:dyDescent="0.3">
      <c r="A4" s="93">
        <v>64</v>
      </c>
      <c r="B4" s="94" t="s">
        <v>202</v>
      </c>
      <c r="C4" s="121" t="s">
        <v>12</v>
      </c>
      <c r="D4" s="53">
        <v>10.5</v>
      </c>
      <c r="E4" s="105">
        <f>VLOOKUP(D4,L$4:M$18,2,FALSE)</f>
        <v>8</v>
      </c>
      <c r="F4" s="53">
        <v>11.75</v>
      </c>
      <c r="G4" s="105">
        <f>VLOOKUP(F4,N$4:O$18,2,FALSE)</f>
        <v>4</v>
      </c>
      <c r="H4" s="53">
        <f>F4+D4</f>
        <v>22.25</v>
      </c>
      <c r="I4" s="32">
        <f>VLOOKUP(H4,P$4:Q$18,2,FALSE)</f>
        <v>9</v>
      </c>
      <c r="K4" s="25">
        <v>1</v>
      </c>
      <c r="L4" s="34">
        <f>LARGE(D$4:D$18,$K4)</f>
        <v>11.4</v>
      </c>
      <c r="M4" s="34">
        <f>IF(L4=L3,M3,M3+1)</f>
        <v>1</v>
      </c>
      <c r="N4" s="34">
        <f>LARGE(F$4:F$18,$K4)</f>
        <v>12</v>
      </c>
      <c r="O4" s="34">
        <f>IF(N4=N3,O3,O3+1)</f>
        <v>1</v>
      </c>
      <c r="P4" s="34">
        <f>LARGE(H$4:H$18,$K4)</f>
        <v>23.15</v>
      </c>
      <c r="Q4" s="34">
        <f>IF(P4=P3,Q3,Q3+1)</f>
        <v>1</v>
      </c>
      <c r="HS4" s="24"/>
    </row>
    <row r="5" spans="1:230" s="23" customFormat="1" ht="18.75" x14ac:dyDescent="0.3">
      <c r="A5" s="96">
        <v>65</v>
      </c>
      <c r="B5" s="91" t="s">
        <v>203</v>
      </c>
      <c r="C5" s="122" t="s">
        <v>12</v>
      </c>
      <c r="D5" s="4">
        <v>9.1999999999999993</v>
      </c>
      <c r="E5" s="106">
        <f t="shared" ref="E5:E18" si="0">VLOOKUP(D5,L$4:M$18,2,FALSE)</f>
        <v>9</v>
      </c>
      <c r="F5" s="4">
        <v>11.4</v>
      </c>
      <c r="G5" s="106">
        <f t="shared" ref="G5:G18" si="1">VLOOKUP(F5,N$4:O$18,2,FALSE)</f>
        <v>8</v>
      </c>
      <c r="H5" s="4">
        <f t="shared" ref="H5:H18" si="2">F5+D5</f>
        <v>20.6</v>
      </c>
      <c r="I5" s="2">
        <f t="shared" ref="I5:I18" si="3">VLOOKUP(H5,P$4:Q$18,2,FALSE)</f>
        <v>12</v>
      </c>
      <c r="K5" s="25">
        <v>2</v>
      </c>
      <c r="L5" s="34">
        <f t="shared" ref="L5:L18" si="4">LARGE(D$4:D$18,$K5)</f>
        <v>11.4</v>
      </c>
      <c r="M5" s="34">
        <f t="shared" ref="M5:M18" si="5">IF(L5=L4,M4,M4+1)</f>
        <v>1</v>
      </c>
      <c r="N5" s="34">
        <f t="shared" ref="N5:N18" si="6">LARGE(F$4:F$18,$K5)</f>
        <v>11.9</v>
      </c>
      <c r="O5" s="34">
        <f t="shared" ref="O5:O18" si="7">IF(N5=N4,O4,O4+1)</f>
        <v>2</v>
      </c>
      <c r="P5" s="34">
        <f t="shared" ref="P5:P18" si="8">LARGE(H$4:H$18,$K5)</f>
        <v>23</v>
      </c>
      <c r="Q5" s="34">
        <f t="shared" ref="Q5:Q18" si="9">IF(P5=P4,Q4,Q4+1)</f>
        <v>2</v>
      </c>
      <c r="HS5" s="24"/>
    </row>
    <row r="6" spans="1:230" s="23" customFormat="1" ht="18.75" x14ac:dyDescent="0.3">
      <c r="A6" s="96">
        <v>66</v>
      </c>
      <c r="B6" s="91" t="s">
        <v>204</v>
      </c>
      <c r="C6" s="122" t="s">
        <v>10</v>
      </c>
      <c r="D6" s="4">
        <v>10.7</v>
      </c>
      <c r="E6" s="106">
        <f t="shared" si="0"/>
        <v>6</v>
      </c>
      <c r="F6" s="4">
        <v>11.4</v>
      </c>
      <c r="G6" s="106">
        <f t="shared" si="1"/>
        <v>8</v>
      </c>
      <c r="H6" s="4">
        <f t="shared" si="2"/>
        <v>22.1</v>
      </c>
      <c r="I6" s="2">
        <f t="shared" si="3"/>
        <v>11</v>
      </c>
      <c r="K6" s="25">
        <v>3</v>
      </c>
      <c r="L6" s="34">
        <f t="shared" si="4"/>
        <v>11.1</v>
      </c>
      <c r="M6" s="34">
        <f t="shared" si="5"/>
        <v>2</v>
      </c>
      <c r="N6" s="34">
        <f t="shared" si="6"/>
        <v>11.8</v>
      </c>
      <c r="O6" s="34">
        <f t="shared" si="7"/>
        <v>3</v>
      </c>
      <c r="P6" s="34">
        <f t="shared" si="8"/>
        <v>22.9</v>
      </c>
      <c r="Q6" s="34">
        <f t="shared" si="9"/>
        <v>3</v>
      </c>
      <c r="HS6" s="24"/>
    </row>
    <row r="7" spans="1:230" s="23" customFormat="1" ht="18.75" x14ac:dyDescent="0.3">
      <c r="A7" s="96">
        <v>67</v>
      </c>
      <c r="B7" s="91" t="s">
        <v>205</v>
      </c>
      <c r="C7" s="122" t="s">
        <v>10</v>
      </c>
      <c r="D7" s="4">
        <v>10.6</v>
      </c>
      <c r="E7" s="106">
        <f t="shared" si="0"/>
        <v>7</v>
      </c>
      <c r="F7" s="4">
        <v>11.8</v>
      </c>
      <c r="G7" s="106">
        <f t="shared" si="1"/>
        <v>3</v>
      </c>
      <c r="H7" s="4">
        <f t="shared" si="2"/>
        <v>22.4</v>
      </c>
      <c r="I7" s="2">
        <f t="shared" si="3"/>
        <v>7</v>
      </c>
      <c r="K7" s="25">
        <v>4</v>
      </c>
      <c r="L7" s="34">
        <f t="shared" si="4"/>
        <v>11</v>
      </c>
      <c r="M7" s="34">
        <f t="shared" si="5"/>
        <v>3</v>
      </c>
      <c r="N7" s="34">
        <f t="shared" si="6"/>
        <v>11.8</v>
      </c>
      <c r="O7" s="34">
        <f t="shared" si="7"/>
        <v>3</v>
      </c>
      <c r="P7" s="34">
        <f t="shared" si="8"/>
        <v>22.799999999999997</v>
      </c>
      <c r="Q7" s="34">
        <f t="shared" si="9"/>
        <v>4</v>
      </c>
      <c r="HS7" s="24"/>
    </row>
    <row r="8" spans="1:230" s="23" customFormat="1" ht="18.75" x14ac:dyDescent="0.3">
      <c r="A8" s="96">
        <v>267</v>
      </c>
      <c r="B8" s="92" t="s">
        <v>206</v>
      </c>
      <c r="C8" s="122" t="s">
        <v>10</v>
      </c>
      <c r="D8" s="4">
        <v>11.1</v>
      </c>
      <c r="E8" s="106">
        <f t="shared" si="0"/>
        <v>2</v>
      </c>
      <c r="F8" s="4">
        <v>11.7</v>
      </c>
      <c r="G8" s="106">
        <f t="shared" si="1"/>
        <v>5</v>
      </c>
      <c r="H8" s="4">
        <f t="shared" si="2"/>
        <v>22.799999999999997</v>
      </c>
      <c r="I8" s="2">
        <f t="shared" si="3"/>
        <v>4</v>
      </c>
      <c r="K8" s="25">
        <v>5</v>
      </c>
      <c r="L8" s="34">
        <f t="shared" si="4"/>
        <v>10.9</v>
      </c>
      <c r="M8" s="34">
        <f t="shared" si="5"/>
        <v>4</v>
      </c>
      <c r="N8" s="34">
        <f t="shared" si="6"/>
        <v>11.75</v>
      </c>
      <c r="O8" s="34">
        <f t="shared" si="7"/>
        <v>4</v>
      </c>
      <c r="P8" s="34">
        <f t="shared" si="8"/>
        <v>22.700000000000003</v>
      </c>
      <c r="Q8" s="34">
        <f t="shared" si="9"/>
        <v>5</v>
      </c>
      <c r="HS8" s="24"/>
    </row>
    <row r="9" spans="1:230" s="23" customFormat="1" ht="18.75" x14ac:dyDescent="0.3">
      <c r="A9" s="96">
        <v>68</v>
      </c>
      <c r="B9" s="92" t="s">
        <v>207</v>
      </c>
      <c r="C9" s="122" t="s">
        <v>10</v>
      </c>
      <c r="D9" s="4">
        <v>10.7</v>
      </c>
      <c r="E9" s="106">
        <f t="shared" si="0"/>
        <v>6</v>
      </c>
      <c r="F9" s="4">
        <v>12</v>
      </c>
      <c r="G9" s="106">
        <f t="shared" si="1"/>
        <v>1</v>
      </c>
      <c r="H9" s="4">
        <f t="shared" si="2"/>
        <v>22.7</v>
      </c>
      <c r="I9" s="2">
        <f t="shared" si="3"/>
        <v>5</v>
      </c>
      <c r="K9" s="25">
        <v>6</v>
      </c>
      <c r="L9" s="34">
        <f t="shared" si="4"/>
        <v>10.8</v>
      </c>
      <c r="M9" s="34">
        <f t="shared" si="5"/>
        <v>5</v>
      </c>
      <c r="N9" s="34">
        <f t="shared" si="6"/>
        <v>11.75</v>
      </c>
      <c r="O9" s="34">
        <f t="shared" si="7"/>
        <v>4</v>
      </c>
      <c r="P9" s="34">
        <f t="shared" si="8"/>
        <v>22.7</v>
      </c>
      <c r="Q9" s="34">
        <f t="shared" si="9"/>
        <v>5</v>
      </c>
      <c r="HS9" s="24"/>
    </row>
    <row r="10" spans="1:230" s="23" customFormat="1" ht="18.75" x14ac:dyDescent="0.3">
      <c r="A10" s="96">
        <v>69</v>
      </c>
      <c r="B10" s="92" t="s">
        <v>208</v>
      </c>
      <c r="C10" s="122" t="s">
        <v>9</v>
      </c>
      <c r="D10" s="4">
        <v>11.4</v>
      </c>
      <c r="E10" s="106">
        <f t="shared" si="0"/>
        <v>1</v>
      </c>
      <c r="F10" s="4">
        <v>11.75</v>
      </c>
      <c r="G10" s="106">
        <f t="shared" si="1"/>
        <v>4</v>
      </c>
      <c r="H10" s="4">
        <f t="shared" si="2"/>
        <v>23.15</v>
      </c>
      <c r="I10" s="2">
        <f t="shared" si="3"/>
        <v>1</v>
      </c>
      <c r="K10" s="25">
        <v>7</v>
      </c>
      <c r="L10" s="34">
        <f t="shared" si="4"/>
        <v>10.8</v>
      </c>
      <c r="M10" s="34">
        <f t="shared" si="5"/>
        <v>5</v>
      </c>
      <c r="N10" s="34">
        <f t="shared" si="6"/>
        <v>11.7</v>
      </c>
      <c r="O10" s="34">
        <f t="shared" si="7"/>
        <v>5</v>
      </c>
      <c r="P10" s="34">
        <f t="shared" si="8"/>
        <v>22.5</v>
      </c>
      <c r="Q10" s="34">
        <f t="shared" si="9"/>
        <v>6</v>
      </c>
      <c r="HS10" s="24"/>
    </row>
    <row r="11" spans="1:230" s="23" customFormat="1" ht="18.75" x14ac:dyDescent="0.3">
      <c r="A11" s="96">
        <v>70</v>
      </c>
      <c r="B11" s="92" t="s">
        <v>209</v>
      </c>
      <c r="C11" s="122" t="s">
        <v>9</v>
      </c>
      <c r="D11" s="4">
        <v>10.8</v>
      </c>
      <c r="E11" s="106">
        <f t="shared" si="0"/>
        <v>5</v>
      </c>
      <c r="F11" s="4">
        <v>11.7</v>
      </c>
      <c r="G11" s="106">
        <f t="shared" si="1"/>
        <v>5</v>
      </c>
      <c r="H11" s="4">
        <f t="shared" si="2"/>
        <v>22.5</v>
      </c>
      <c r="I11" s="2">
        <f t="shared" si="3"/>
        <v>6</v>
      </c>
      <c r="K11" s="25">
        <v>8</v>
      </c>
      <c r="L11" s="34">
        <f t="shared" si="4"/>
        <v>10.8</v>
      </c>
      <c r="M11" s="34">
        <f t="shared" si="5"/>
        <v>5</v>
      </c>
      <c r="N11" s="34">
        <f t="shared" si="6"/>
        <v>11.7</v>
      </c>
      <c r="O11" s="34">
        <f t="shared" si="7"/>
        <v>5</v>
      </c>
      <c r="P11" s="34">
        <f t="shared" si="8"/>
        <v>22.5</v>
      </c>
      <c r="Q11" s="34">
        <f t="shared" si="9"/>
        <v>6</v>
      </c>
      <c r="HS11" s="24"/>
    </row>
    <row r="12" spans="1:230" s="23" customFormat="1" ht="18.75" x14ac:dyDescent="0.3">
      <c r="A12" s="96">
        <v>71</v>
      </c>
      <c r="B12" s="92" t="s">
        <v>210</v>
      </c>
      <c r="C12" s="122" t="s">
        <v>65</v>
      </c>
      <c r="D12" s="4">
        <v>10.8</v>
      </c>
      <c r="E12" s="106">
        <f t="shared" si="0"/>
        <v>5</v>
      </c>
      <c r="F12" s="4">
        <v>11.5</v>
      </c>
      <c r="G12" s="106">
        <f t="shared" si="1"/>
        <v>7</v>
      </c>
      <c r="H12" s="4">
        <f t="shared" si="2"/>
        <v>22.3</v>
      </c>
      <c r="I12" s="2">
        <f t="shared" si="3"/>
        <v>8</v>
      </c>
      <c r="K12" s="25">
        <v>9</v>
      </c>
      <c r="L12" s="34">
        <f t="shared" si="4"/>
        <v>10.7</v>
      </c>
      <c r="M12" s="34">
        <f t="shared" si="5"/>
        <v>6</v>
      </c>
      <c r="N12" s="34">
        <f t="shared" si="6"/>
        <v>11.7</v>
      </c>
      <c r="O12" s="34">
        <f t="shared" si="7"/>
        <v>5</v>
      </c>
      <c r="P12" s="34">
        <f t="shared" si="8"/>
        <v>22.4</v>
      </c>
      <c r="Q12" s="34">
        <f t="shared" si="9"/>
        <v>7</v>
      </c>
      <c r="HS12" s="24"/>
    </row>
    <row r="13" spans="1:230" s="23" customFormat="1" ht="18.75" x14ac:dyDescent="0.3">
      <c r="A13" s="96">
        <v>72</v>
      </c>
      <c r="B13" s="92" t="s">
        <v>211</v>
      </c>
      <c r="C13" s="122" t="s">
        <v>65</v>
      </c>
      <c r="D13" s="4">
        <v>11.4</v>
      </c>
      <c r="E13" s="106">
        <f t="shared" si="0"/>
        <v>1</v>
      </c>
      <c r="F13" s="4">
        <v>11.6</v>
      </c>
      <c r="G13" s="106">
        <f t="shared" si="1"/>
        <v>6</v>
      </c>
      <c r="H13" s="4">
        <f t="shared" si="2"/>
        <v>23</v>
      </c>
      <c r="I13" s="2">
        <f t="shared" si="3"/>
        <v>2</v>
      </c>
      <c r="K13" s="25">
        <v>10</v>
      </c>
      <c r="L13" s="34">
        <f t="shared" si="4"/>
        <v>10.7</v>
      </c>
      <c r="M13" s="34">
        <f t="shared" si="5"/>
        <v>6</v>
      </c>
      <c r="N13" s="34">
        <f t="shared" si="6"/>
        <v>11.6</v>
      </c>
      <c r="O13" s="34">
        <f t="shared" si="7"/>
        <v>6</v>
      </c>
      <c r="P13" s="34">
        <f t="shared" si="8"/>
        <v>22.3</v>
      </c>
      <c r="Q13" s="34">
        <f t="shared" si="9"/>
        <v>8</v>
      </c>
      <c r="HS13" s="24"/>
    </row>
    <row r="14" spans="1:230" s="23" customFormat="1" ht="18.75" x14ac:dyDescent="0.3">
      <c r="A14" s="96">
        <v>73</v>
      </c>
      <c r="B14" s="92" t="s">
        <v>212</v>
      </c>
      <c r="C14" s="122" t="s">
        <v>65</v>
      </c>
      <c r="D14" s="4">
        <v>0</v>
      </c>
      <c r="E14" s="106">
        <f t="shared" si="0"/>
        <v>10</v>
      </c>
      <c r="F14" s="4">
        <v>0</v>
      </c>
      <c r="G14" s="106">
        <f t="shared" si="1"/>
        <v>9</v>
      </c>
      <c r="H14" s="4">
        <f t="shared" si="2"/>
        <v>0</v>
      </c>
      <c r="I14" s="2">
        <f t="shared" si="3"/>
        <v>13</v>
      </c>
      <c r="K14" s="25">
        <v>11</v>
      </c>
      <c r="L14" s="34">
        <f t="shared" si="4"/>
        <v>10.7</v>
      </c>
      <c r="M14" s="34">
        <f t="shared" si="5"/>
        <v>6</v>
      </c>
      <c r="N14" s="34">
        <f t="shared" si="6"/>
        <v>11.5</v>
      </c>
      <c r="O14" s="34">
        <f t="shared" si="7"/>
        <v>7</v>
      </c>
      <c r="P14" s="34">
        <f t="shared" si="8"/>
        <v>22.25</v>
      </c>
      <c r="Q14" s="34">
        <f t="shared" si="9"/>
        <v>9</v>
      </c>
      <c r="HS14" s="24"/>
    </row>
    <row r="15" spans="1:230" s="23" customFormat="1" ht="18.75" x14ac:dyDescent="0.3">
      <c r="A15" s="96">
        <v>74</v>
      </c>
      <c r="B15" s="92" t="s">
        <v>213</v>
      </c>
      <c r="C15" s="122" t="s">
        <v>15</v>
      </c>
      <c r="D15" s="4">
        <v>10.7</v>
      </c>
      <c r="E15" s="106">
        <f t="shared" si="0"/>
        <v>6</v>
      </c>
      <c r="F15" s="4">
        <v>11.5</v>
      </c>
      <c r="G15" s="106">
        <f t="shared" si="1"/>
        <v>7</v>
      </c>
      <c r="H15" s="4">
        <f t="shared" si="2"/>
        <v>22.2</v>
      </c>
      <c r="I15" s="2">
        <f t="shared" si="3"/>
        <v>10</v>
      </c>
      <c r="K15" s="25">
        <v>12</v>
      </c>
      <c r="L15" s="34">
        <f t="shared" si="4"/>
        <v>10.6</v>
      </c>
      <c r="M15" s="34">
        <f t="shared" si="5"/>
        <v>7</v>
      </c>
      <c r="N15" s="34">
        <f t="shared" si="6"/>
        <v>11.5</v>
      </c>
      <c r="O15" s="34">
        <f t="shared" si="7"/>
        <v>7</v>
      </c>
      <c r="P15" s="34">
        <f t="shared" si="8"/>
        <v>22.2</v>
      </c>
      <c r="Q15" s="34">
        <f t="shared" si="9"/>
        <v>10</v>
      </c>
      <c r="HS15" s="24"/>
    </row>
    <row r="16" spans="1:230" s="23" customFormat="1" ht="18.75" x14ac:dyDescent="0.3">
      <c r="A16" s="96">
        <v>75</v>
      </c>
      <c r="B16" s="92" t="s">
        <v>214</v>
      </c>
      <c r="C16" s="122" t="s">
        <v>15</v>
      </c>
      <c r="D16" s="4">
        <v>10.8</v>
      </c>
      <c r="E16" s="106">
        <f t="shared" si="0"/>
        <v>5</v>
      </c>
      <c r="F16" s="4">
        <v>11.7</v>
      </c>
      <c r="G16" s="106">
        <f t="shared" si="1"/>
        <v>5</v>
      </c>
      <c r="H16" s="4">
        <f t="shared" si="2"/>
        <v>22.5</v>
      </c>
      <c r="I16" s="2">
        <f t="shared" si="3"/>
        <v>6</v>
      </c>
      <c r="K16" s="25">
        <v>13</v>
      </c>
      <c r="L16" s="34">
        <f t="shared" si="4"/>
        <v>10.5</v>
      </c>
      <c r="M16" s="34">
        <f t="shared" si="5"/>
        <v>8</v>
      </c>
      <c r="N16" s="34">
        <f t="shared" si="6"/>
        <v>11.4</v>
      </c>
      <c r="O16" s="34">
        <f t="shared" si="7"/>
        <v>8</v>
      </c>
      <c r="P16" s="34">
        <f t="shared" si="8"/>
        <v>22.1</v>
      </c>
      <c r="Q16" s="34">
        <f t="shared" si="9"/>
        <v>11</v>
      </c>
      <c r="HS16" s="24"/>
    </row>
    <row r="17" spans="1:227" s="23" customFormat="1" ht="18.75" x14ac:dyDescent="0.3">
      <c r="A17" s="96">
        <v>76</v>
      </c>
      <c r="B17" s="92" t="s">
        <v>32</v>
      </c>
      <c r="C17" s="122" t="s">
        <v>11</v>
      </c>
      <c r="D17" s="4">
        <v>10.9</v>
      </c>
      <c r="E17" s="106">
        <f t="shared" si="0"/>
        <v>4</v>
      </c>
      <c r="F17" s="4">
        <v>11.8</v>
      </c>
      <c r="G17" s="106">
        <f t="shared" si="1"/>
        <v>3</v>
      </c>
      <c r="H17" s="4">
        <f t="shared" si="2"/>
        <v>22.700000000000003</v>
      </c>
      <c r="I17" s="2">
        <f t="shared" si="3"/>
        <v>5</v>
      </c>
      <c r="K17" s="25">
        <v>14</v>
      </c>
      <c r="L17" s="34">
        <f t="shared" si="4"/>
        <v>9.1999999999999993</v>
      </c>
      <c r="M17" s="34">
        <f t="shared" si="5"/>
        <v>9</v>
      </c>
      <c r="N17" s="34">
        <f t="shared" si="6"/>
        <v>11.4</v>
      </c>
      <c r="O17" s="34">
        <f t="shared" si="7"/>
        <v>8</v>
      </c>
      <c r="P17" s="34">
        <f t="shared" si="8"/>
        <v>20.6</v>
      </c>
      <c r="Q17" s="34">
        <f t="shared" si="9"/>
        <v>12</v>
      </c>
      <c r="HS17" s="24"/>
    </row>
    <row r="18" spans="1:227" s="23" customFormat="1" ht="18" customHeight="1" thickBot="1" x14ac:dyDescent="0.35">
      <c r="A18" s="98">
        <v>77</v>
      </c>
      <c r="B18" s="89" t="s">
        <v>215</v>
      </c>
      <c r="C18" s="110" t="s">
        <v>11</v>
      </c>
      <c r="D18" s="5">
        <v>11</v>
      </c>
      <c r="E18" s="107">
        <f t="shared" si="0"/>
        <v>3</v>
      </c>
      <c r="F18" s="5">
        <v>11.9</v>
      </c>
      <c r="G18" s="107">
        <f t="shared" si="1"/>
        <v>2</v>
      </c>
      <c r="H18" s="5">
        <f t="shared" si="2"/>
        <v>22.9</v>
      </c>
      <c r="I18" s="3">
        <f t="shared" si="3"/>
        <v>3</v>
      </c>
      <c r="K18" s="25">
        <v>15</v>
      </c>
      <c r="L18" s="34">
        <f t="shared" si="4"/>
        <v>0</v>
      </c>
      <c r="M18" s="34">
        <f t="shared" si="5"/>
        <v>10</v>
      </c>
      <c r="N18" s="34">
        <f t="shared" si="6"/>
        <v>0</v>
      </c>
      <c r="O18" s="34">
        <f t="shared" si="7"/>
        <v>9</v>
      </c>
      <c r="P18" s="34">
        <f t="shared" si="8"/>
        <v>0</v>
      </c>
      <c r="Q18" s="34">
        <f t="shared" si="9"/>
        <v>13</v>
      </c>
      <c r="HS18" s="24"/>
    </row>
    <row r="19" spans="1:227" s="23" customFormat="1" x14ac:dyDescent="0.2">
      <c r="A19" s="30"/>
      <c r="B19" s="30"/>
      <c r="C19" s="40"/>
      <c r="D19" s="27"/>
      <c r="E19" s="28"/>
      <c r="F19" s="27"/>
      <c r="G19" s="28"/>
      <c r="H19" s="27"/>
      <c r="I19" s="28"/>
      <c r="K19" s="25"/>
      <c r="L19" s="34"/>
      <c r="M19" s="34"/>
      <c r="N19" s="34"/>
      <c r="O19" s="34"/>
      <c r="P19" s="34"/>
      <c r="Q19" s="34"/>
      <c r="HS19" s="29"/>
    </row>
    <row r="20" spans="1:227" ht="18.75" thickBot="1" x14ac:dyDescent="0.25"/>
    <row r="21" spans="1:227" ht="38.25" thickBot="1" x14ac:dyDescent="0.25">
      <c r="A21" s="48" t="s">
        <v>201</v>
      </c>
      <c r="B21" s="49"/>
      <c r="C21" s="50"/>
      <c r="D21" s="50"/>
      <c r="E21" s="49"/>
      <c r="F21" s="50"/>
      <c r="G21" s="50"/>
      <c r="H21" s="51"/>
      <c r="I21" s="52"/>
      <c r="J21" s="38"/>
      <c r="K21" s="38"/>
      <c r="L21" s="38"/>
      <c r="M21" s="38"/>
      <c r="N21" s="38"/>
      <c r="O21" s="38"/>
      <c r="P21" s="38"/>
      <c r="Q21" s="38"/>
    </row>
    <row r="22" spans="1:227" ht="18.75" thickBot="1" x14ac:dyDescent="0.25">
      <c r="A22" s="6" t="s">
        <v>6</v>
      </c>
      <c r="B22" s="7" t="s">
        <v>5</v>
      </c>
      <c r="C22" s="8" t="s">
        <v>3</v>
      </c>
      <c r="D22" s="155" t="s">
        <v>1</v>
      </c>
      <c r="E22" s="156"/>
      <c r="F22" s="155" t="s">
        <v>0</v>
      </c>
      <c r="G22" s="156"/>
      <c r="H22" s="153" t="s">
        <v>2</v>
      </c>
      <c r="I22" s="154"/>
      <c r="J22" s="14"/>
      <c r="K22" s="15"/>
      <c r="L22" s="15" t="s">
        <v>1</v>
      </c>
      <c r="M22" s="15"/>
      <c r="N22" s="14" t="s">
        <v>0</v>
      </c>
      <c r="O22" s="14"/>
      <c r="P22" s="14" t="s">
        <v>2</v>
      </c>
      <c r="Q22" s="14"/>
    </row>
    <row r="23" spans="1:227" ht="18.75" thickBot="1" x14ac:dyDescent="0.25">
      <c r="A23" s="67" t="s">
        <v>4</v>
      </c>
      <c r="B23" s="68"/>
      <c r="C23" s="60"/>
      <c r="D23" s="33" t="s">
        <v>13</v>
      </c>
      <c r="E23" s="10" t="s">
        <v>7</v>
      </c>
      <c r="F23" s="33" t="s">
        <v>13</v>
      </c>
      <c r="G23" s="10" t="s">
        <v>7</v>
      </c>
      <c r="H23" s="108" t="s">
        <v>8</v>
      </c>
      <c r="I23" s="10" t="s">
        <v>7</v>
      </c>
      <c r="J23" s="18"/>
      <c r="K23" s="18"/>
      <c r="L23" s="18"/>
      <c r="M23" s="18"/>
      <c r="N23" s="18"/>
      <c r="O23" s="18"/>
      <c r="P23" s="18"/>
      <c r="Q23" s="18"/>
    </row>
    <row r="24" spans="1:227" ht="18.75" x14ac:dyDescent="0.3">
      <c r="A24" s="93">
        <v>78</v>
      </c>
      <c r="B24" s="94" t="s">
        <v>216</v>
      </c>
      <c r="C24" s="121" t="s">
        <v>12</v>
      </c>
      <c r="D24" s="53">
        <v>10.3</v>
      </c>
      <c r="E24" s="105">
        <f t="shared" ref="E24:E37" si="10">VLOOKUP(D24,L$24:M$37,2,FALSE)</f>
        <v>4</v>
      </c>
      <c r="F24" s="53">
        <v>12.2</v>
      </c>
      <c r="G24" s="105">
        <f t="shared" ref="G24:G37" si="11">VLOOKUP(F24,N$24:O$37,2,FALSE)</f>
        <v>5</v>
      </c>
      <c r="H24" s="53">
        <f t="shared" ref="H24:H37" si="12">F24+D24</f>
        <v>22.5</v>
      </c>
      <c r="I24" s="32">
        <f t="shared" ref="I24:I37" si="13">VLOOKUP(H24,P$24:Q$37,2,FALSE)</f>
        <v>5</v>
      </c>
      <c r="J24" s="23"/>
      <c r="K24" s="25">
        <v>1</v>
      </c>
      <c r="L24" s="34">
        <f>LARGE(D$24:D$37,$K24)</f>
        <v>10.9</v>
      </c>
      <c r="M24" s="34">
        <f>IF(L24=L23,M23,M23+1)</f>
        <v>1</v>
      </c>
      <c r="N24" s="34">
        <f>LARGE(F$24:F$37,$K24)</f>
        <v>12.45</v>
      </c>
      <c r="O24" s="34">
        <f>IF(N24=N23,O23,O23+1)</f>
        <v>1</v>
      </c>
      <c r="P24" s="34">
        <f>LARGE(H$24:H$37,$K24)</f>
        <v>23.35</v>
      </c>
      <c r="Q24" s="34">
        <f>IF(P24=P23,Q23,Q23+1)</f>
        <v>1</v>
      </c>
    </row>
    <row r="25" spans="1:227" ht="18.75" x14ac:dyDescent="0.3">
      <c r="A25" s="96">
        <v>79</v>
      </c>
      <c r="B25" s="91" t="s">
        <v>217</v>
      </c>
      <c r="C25" s="122" t="s">
        <v>12</v>
      </c>
      <c r="D25" s="4">
        <v>9.9</v>
      </c>
      <c r="E25" s="106">
        <f t="shared" si="10"/>
        <v>7</v>
      </c>
      <c r="F25" s="4">
        <v>12.25</v>
      </c>
      <c r="G25" s="106">
        <f t="shared" si="11"/>
        <v>4</v>
      </c>
      <c r="H25" s="4">
        <f t="shared" si="12"/>
        <v>22.15</v>
      </c>
      <c r="I25" s="2">
        <f t="shared" si="13"/>
        <v>7</v>
      </c>
      <c r="J25" s="23"/>
      <c r="K25" s="25">
        <v>2</v>
      </c>
      <c r="L25" s="34">
        <f t="shared" ref="L25:L37" si="14">LARGE(D$24:D$37,$K25)</f>
        <v>10.8</v>
      </c>
      <c r="M25" s="34">
        <f t="shared" ref="M25:M37" si="15">IF(L25=L24,M24,M24+1)</f>
        <v>2</v>
      </c>
      <c r="N25" s="34">
        <f t="shared" ref="N25:N37" si="16">LARGE(F$24:F$37,$K25)</f>
        <v>12.35</v>
      </c>
      <c r="O25" s="34">
        <f t="shared" ref="O25:O37" si="17">IF(N25=N24,O24,O24+1)</f>
        <v>2</v>
      </c>
      <c r="P25" s="34">
        <f t="shared" ref="P25:P37" si="18">LARGE(H$24:H$37,$K25)</f>
        <v>23.1</v>
      </c>
      <c r="Q25" s="34">
        <f t="shared" ref="Q25:Q37" si="19">IF(P25=P24,Q24,Q24+1)</f>
        <v>2</v>
      </c>
    </row>
    <row r="26" spans="1:227" ht="18.75" x14ac:dyDescent="0.3">
      <c r="A26" s="96">
        <v>80</v>
      </c>
      <c r="B26" s="91" t="s">
        <v>218</v>
      </c>
      <c r="C26" s="122" t="s">
        <v>10</v>
      </c>
      <c r="D26" s="4">
        <v>10.8</v>
      </c>
      <c r="E26" s="106">
        <f t="shared" si="10"/>
        <v>2</v>
      </c>
      <c r="F26" s="4">
        <v>12.3</v>
      </c>
      <c r="G26" s="106">
        <f t="shared" si="11"/>
        <v>3</v>
      </c>
      <c r="H26" s="4">
        <f t="shared" si="12"/>
        <v>23.1</v>
      </c>
      <c r="I26" s="2">
        <f t="shared" si="13"/>
        <v>2</v>
      </c>
      <c r="J26" s="23"/>
      <c r="K26" s="25">
        <v>3</v>
      </c>
      <c r="L26" s="34">
        <f t="shared" si="14"/>
        <v>10.7</v>
      </c>
      <c r="M26" s="34">
        <f t="shared" si="15"/>
        <v>3</v>
      </c>
      <c r="N26" s="34">
        <f t="shared" si="16"/>
        <v>12.3</v>
      </c>
      <c r="O26" s="34">
        <f t="shared" si="17"/>
        <v>3</v>
      </c>
      <c r="P26" s="34">
        <f t="shared" si="18"/>
        <v>23</v>
      </c>
      <c r="Q26" s="34">
        <f t="shared" si="19"/>
        <v>3</v>
      </c>
    </row>
    <row r="27" spans="1:227" ht="18.75" x14ac:dyDescent="0.3">
      <c r="A27" s="96">
        <v>81</v>
      </c>
      <c r="B27" s="91" t="s">
        <v>219</v>
      </c>
      <c r="C27" s="122" t="s">
        <v>10</v>
      </c>
      <c r="D27" s="4">
        <v>0</v>
      </c>
      <c r="E27" s="106">
        <f t="shared" si="10"/>
        <v>9</v>
      </c>
      <c r="F27" s="4">
        <v>0</v>
      </c>
      <c r="G27" s="106">
        <f t="shared" si="11"/>
        <v>10</v>
      </c>
      <c r="H27" s="4">
        <f t="shared" si="12"/>
        <v>0</v>
      </c>
      <c r="I27" s="2">
        <f t="shared" si="13"/>
        <v>11</v>
      </c>
      <c r="J27" s="23"/>
      <c r="K27" s="25">
        <v>4</v>
      </c>
      <c r="L27" s="34">
        <f t="shared" si="14"/>
        <v>10.3</v>
      </c>
      <c r="M27" s="34">
        <f t="shared" si="15"/>
        <v>4</v>
      </c>
      <c r="N27" s="34">
        <f t="shared" si="16"/>
        <v>12.3</v>
      </c>
      <c r="O27" s="34">
        <f t="shared" si="17"/>
        <v>3</v>
      </c>
      <c r="P27" s="34">
        <f t="shared" si="18"/>
        <v>22.549999999999997</v>
      </c>
      <c r="Q27" s="34">
        <f t="shared" si="19"/>
        <v>4</v>
      </c>
    </row>
    <row r="28" spans="1:227" ht="18.75" x14ac:dyDescent="0.3">
      <c r="A28" s="96">
        <v>82</v>
      </c>
      <c r="B28" s="92" t="s">
        <v>220</v>
      </c>
      <c r="C28" s="122" t="s">
        <v>9</v>
      </c>
      <c r="D28" s="4">
        <v>0</v>
      </c>
      <c r="E28" s="106">
        <f t="shared" si="10"/>
        <v>9</v>
      </c>
      <c r="F28" s="4">
        <v>0</v>
      </c>
      <c r="G28" s="106">
        <f t="shared" si="11"/>
        <v>10</v>
      </c>
      <c r="H28" s="4">
        <f t="shared" si="12"/>
        <v>0</v>
      </c>
      <c r="I28" s="2">
        <f t="shared" si="13"/>
        <v>11</v>
      </c>
      <c r="J28" s="23"/>
      <c r="K28" s="25">
        <v>5</v>
      </c>
      <c r="L28" s="34">
        <f t="shared" si="14"/>
        <v>10.3</v>
      </c>
      <c r="M28" s="34">
        <f t="shared" si="15"/>
        <v>4</v>
      </c>
      <c r="N28" s="34">
        <f t="shared" si="16"/>
        <v>12.25</v>
      </c>
      <c r="O28" s="34">
        <f t="shared" si="17"/>
        <v>4</v>
      </c>
      <c r="P28" s="34">
        <f t="shared" si="18"/>
        <v>22.5</v>
      </c>
      <c r="Q28" s="34">
        <f t="shared" si="19"/>
        <v>5</v>
      </c>
    </row>
    <row r="29" spans="1:227" ht="18.75" x14ac:dyDescent="0.3">
      <c r="A29" s="96">
        <v>83</v>
      </c>
      <c r="B29" s="92" t="s">
        <v>221</v>
      </c>
      <c r="C29" s="122" t="s">
        <v>9</v>
      </c>
      <c r="D29" s="4">
        <v>10.1</v>
      </c>
      <c r="E29" s="106">
        <f t="shared" si="10"/>
        <v>6</v>
      </c>
      <c r="F29" s="4">
        <v>12.15</v>
      </c>
      <c r="G29" s="106">
        <f t="shared" si="11"/>
        <v>6</v>
      </c>
      <c r="H29" s="4">
        <f t="shared" si="12"/>
        <v>22.25</v>
      </c>
      <c r="I29" s="2">
        <f t="shared" si="13"/>
        <v>6</v>
      </c>
      <c r="J29" s="23"/>
      <c r="K29" s="25">
        <v>6</v>
      </c>
      <c r="L29" s="34">
        <f t="shared" si="14"/>
        <v>10.3</v>
      </c>
      <c r="M29" s="34">
        <f t="shared" si="15"/>
        <v>4</v>
      </c>
      <c r="N29" s="34">
        <f t="shared" si="16"/>
        <v>12.2</v>
      </c>
      <c r="O29" s="34">
        <f t="shared" si="17"/>
        <v>5</v>
      </c>
      <c r="P29" s="34">
        <f t="shared" si="18"/>
        <v>22.5</v>
      </c>
      <c r="Q29" s="34">
        <f t="shared" si="19"/>
        <v>5</v>
      </c>
    </row>
    <row r="30" spans="1:227" ht="18.75" x14ac:dyDescent="0.3">
      <c r="A30" s="96">
        <v>84</v>
      </c>
      <c r="B30" s="92" t="s">
        <v>222</v>
      </c>
      <c r="C30" s="122" t="s">
        <v>9</v>
      </c>
      <c r="D30" s="4">
        <v>10.3</v>
      </c>
      <c r="E30" s="106">
        <f t="shared" si="10"/>
        <v>4</v>
      </c>
      <c r="F30" s="4">
        <v>12.2</v>
      </c>
      <c r="G30" s="106">
        <f t="shared" si="11"/>
        <v>5</v>
      </c>
      <c r="H30" s="4">
        <f t="shared" si="12"/>
        <v>22.5</v>
      </c>
      <c r="I30" s="2">
        <f t="shared" si="13"/>
        <v>5</v>
      </c>
      <c r="J30" s="23"/>
      <c r="K30" s="25">
        <v>7</v>
      </c>
      <c r="L30" s="34">
        <f t="shared" si="14"/>
        <v>10.199999999999999</v>
      </c>
      <c r="M30" s="34">
        <f t="shared" si="15"/>
        <v>5</v>
      </c>
      <c r="N30" s="34">
        <f t="shared" si="16"/>
        <v>12.2</v>
      </c>
      <c r="O30" s="34">
        <f t="shared" si="17"/>
        <v>5</v>
      </c>
      <c r="P30" s="34">
        <f t="shared" si="18"/>
        <v>22.25</v>
      </c>
      <c r="Q30" s="34">
        <f t="shared" si="19"/>
        <v>6</v>
      </c>
    </row>
    <row r="31" spans="1:227" ht="18.75" x14ac:dyDescent="0.3">
      <c r="A31" s="96">
        <v>85</v>
      </c>
      <c r="B31" s="92" t="s">
        <v>223</v>
      </c>
      <c r="C31" s="122" t="s">
        <v>18</v>
      </c>
      <c r="D31" s="4">
        <v>9.9</v>
      </c>
      <c r="E31" s="106">
        <f t="shared" si="10"/>
        <v>7</v>
      </c>
      <c r="F31" s="4">
        <v>11.35</v>
      </c>
      <c r="G31" s="106">
        <f t="shared" si="11"/>
        <v>9</v>
      </c>
      <c r="H31" s="4">
        <f t="shared" si="12"/>
        <v>21.25</v>
      </c>
      <c r="I31" s="2">
        <f t="shared" si="13"/>
        <v>9</v>
      </c>
      <c r="J31" s="23"/>
      <c r="K31" s="25">
        <v>8</v>
      </c>
      <c r="L31" s="34">
        <f t="shared" si="14"/>
        <v>10.1</v>
      </c>
      <c r="M31" s="34">
        <f t="shared" si="15"/>
        <v>6</v>
      </c>
      <c r="N31" s="34">
        <f t="shared" si="16"/>
        <v>12.15</v>
      </c>
      <c r="O31" s="34">
        <f t="shared" si="17"/>
        <v>6</v>
      </c>
      <c r="P31" s="34">
        <f t="shared" si="18"/>
        <v>22.15</v>
      </c>
      <c r="Q31" s="34">
        <f t="shared" si="19"/>
        <v>7</v>
      </c>
    </row>
    <row r="32" spans="1:227" ht="18.75" x14ac:dyDescent="0.3">
      <c r="A32" s="96">
        <v>86</v>
      </c>
      <c r="B32" s="92" t="s">
        <v>224</v>
      </c>
      <c r="C32" s="122" t="s">
        <v>18</v>
      </c>
      <c r="D32" s="4">
        <v>10.1</v>
      </c>
      <c r="E32" s="106">
        <f t="shared" si="10"/>
        <v>6</v>
      </c>
      <c r="F32" s="4">
        <v>11.9</v>
      </c>
      <c r="G32" s="106">
        <f t="shared" si="11"/>
        <v>7</v>
      </c>
      <c r="H32" s="4">
        <f t="shared" si="12"/>
        <v>22</v>
      </c>
      <c r="I32" s="2">
        <f t="shared" si="13"/>
        <v>8</v>
      </c>
      <c r="J32" s="23"/>
      <c r="K32" s="25">
        <v>9</v>
      </c>
      <c r="L32" s="34">
        <f t="shared" si="14"/>
        <v>10.1</v>
      </c>
      <c r="M32" s="34">
        <f t="shared" si="15"/>
        <v>6</v>
      </c>
      <c r="N32" s="34">
        <f t="shared" si="16"/>
        <v>12.15</v>
      </c>
      <c r="O32" s="34">
        <f t="shared" si="17"/>
        <v>6</v>
      </c>
      <c r="P32" s="34">
        <f t="shared" si="18"/>
        <v>22.15</v>
      </c>
      <c r="Q32" s="34">
        <f t="shared" si="19"/>
        <v>7</v>
      </c>
    </row>
    <row r="33" spans="1:17" ht="18.75" x14ac:dyDescent="0.3">
      <c r="A33" s="96">
        <v>87</v>
      </c>
      <c r="B33" s="92" t="s">
        <v>225</v>
      </c>
      <c r="C33" s="122" t="s">
        <v>18</v>
      </c>
      <c r="D33" s="4">
        <v>9</v>
      </c>
      <c r="E33" s="106">
        <f t="shared" si="10"/>
        <v>8</v>
      </c>
      <c r="F33" s="4">
        <v>12.15</v>
      </c>
      <c r="G33" s="106">
        <f t="shared" si="11"/>
        <v>6</v>
      </c>
      <c r="H33" s="4">
        <f t="shared" si="12"/>
        <v>21.15</v>
      </c>
      <c r="I33" s="2">
        <f t="shared" si="13"/>
        <v>10</v>
      </c>
      <c r="J33" s="23"/>
      <c r="K33" s="25">
        <v>10</v>
      </c>
      <c r="L33" s="34">
        <f t="shared" si="14"/>
        <v>9.9</v>
      </c>
      <c r="M33" s="34">
        <f t="shared" si="15"/>
        <v>7</v>
      </c>
      <c r="N33" s="34">
        <f t="shared" si="16"/>
        <v>11.9</v>
      </c>
      <c r="O33" s="34">
        <f t="shared" si="17"/>
        <v>7</v>
      </c>
      <c r="P33" s="34">
        <f t="shared" si="18"/>
        <v>22</v>
      </c>
      <c r="Q33" s="34">
        <f t="shared" si="19"/>
        <v>8</v>
      </c>
    </row>
    <row r="34" spans="1:17" ht="18.75" x14ac:dyDescent="0.3">
      <c r="A34" s="96">
        <v>88</v>
      </c>
      <c r="B34" s="92" t="s">
        <v>226</v>
      </c>
      <c r="C34" s="122" t="s">
        <v>15</v>
      </c>
      <c r="D34" s="4">
        <v>10.199999999999999</v>
      </c>
      <c r="E34" s="106">
        <f t="shared" si="10"/>
        <v>5</v>
      </c>
      <c r="F34" s="4">
        <v>12.35</v>
      </c>
      <c r="G34" s="106">
        <f t="shared" si="11"/>
        <v>2</v>
      </c>
      <c r="H34" s="4">
        <f t="shared" si="12"/>
        <v>22.549999999999997</v>
      </c>
      <c r="I34" s="2">
        <f t="shared" si="13"/>
        <v>4</v>
      </c>
      <c r="J34" s="23"/>
      <c r="K34" s="25">
        <v>11</v>
      </c>
      <c r="L34" s="34">
        <f t="shared" si="14"/>
        <v>9.9</v>
      </c>
      <c r="M34" s="34">
        <f t="shared" si="15"/>
        <v>7</v>
      </c>
      <c r="N34" s="34">
        <f t="shared" si="16"/>
        <v>11.85</v>
      </c>
      <c r="O34" s="34">
        <f t="shared" si="17"/>
        <v>8</v>
      </c>
      <c r="P34" s="34">
        <f t="shared" si="18"/>
        <v>21.25</v>
      </c>
      <c r="Q34" s="34">
        <f t="shared" si="19"/>
        <v>9</v>
      </c>
    </row>
    <row r="35" spans="1:17" ht="18.75" x14ac:dyDescent="0.3">
      <c r="A35" s="96">
        <v>89</v>
      </c>
      <c r="B35" s="92" t="s">
        <v>33</v>
      </c>
      <c r="C35" s="122" t="s">
        <v>15</v>
      </c>
      <c r="D35" s="4">
        <v>10.7</v>
      </c>
      <c r="E35" s="106">
        <f t="shared" si="10"/>
        <v>3</v>
      </c>
      <c r="F35" s="4">
        <v>12.3</v>
      </c>
      <c r="G35" s="106">
        <f t="shared" si="11"/>
        <v>3</v>
      </c>
      <c r="H35" s="4">
        <f t="shared" si="12"/>
        <v>23</v>
      </c>
      <c r="I35" s="2">
        <f t="shared" si="13"/>
        <v>3</v>
      </c>
      <c r="J35" s="23"/>
      <c r="K35" s="25">
        <v>12</v>
      </c>
      <c r="L35" s="34">
        <f t="shared" si="14"/>
        <v>9</v>
      </c>
      <c r="M35" s="34">
        <f t="shared" si="15"/>
        <v>8</v>
      </c>
      <c r="N35" s="34">
        <f t="shared" si="16"/>
        <v>11.35</v>
      </c>
      <c r="O35" s="34">
        <f t="shared" si="17"/>
        <v>9</v>
      </c>
      <c r="P35" s="34">
        <f t="shared" si="18"/>
        <v>21.15</v>
      </c>
      <c r="Q35" s="34">
        <f t="shared" si="19"/>
        <v>10</v>
      </c>
    </row>
    <row r="36" spans="1:17" ht="18.75" x14ac:dyDescent="0.3">
      <c r="A36" s="96">
        <v>90</v>
      </c>
      <c r="B36" s="92" t="s">
        <v>31</v>
      </c>
      <c r="C36" s="122" t="s">
        <v>15</v>
      </c>
      <c r="D36" s="4">
        <v>10.9</v>
      </c>
      <c r="E36" s="106">
        <f t="shared" si="10"/>
        <v>1</v>
      </c>
      <c r="F36" s="4">
        <v>12.45</v>
      </c>
      <c r="G36" s="106">
        <f t="shared" si="11"/>
        <v>1</v>
      </c>
      <c r="H36" s="4">
        <f t="shared" si="12"/>
        <v>23.35</v>
      </c>
      <c r="I36" s="2">
        <f t="shared" si="13"/>
        <v>1</v>
      </c>
      <c r="J36" s="23"/>
      <c r="K36" s="25">
        <v>13</v>
      </c>
      <c r="L36" s="34">
        <f t="shared" si="14"/>
        <v>0</v>
      </c>
      <c r="M36" s="34">
        <f t="shared" si="15"/>
        <v>9</v>
      </c>
      <c r="N36" s="34">
        <f t="shared" si="16"/>
        <v>0</v>
      </c>
      <c r="O36" s="34">
        <f t="shared" si="17"/>
        <v>10</v>
      </c>
      <c r="P36" s="34">
        <f t="shared" si="18"/>
        <v>0</v>
      </c>
      <c r="Q36" s="34">
        <f t="shared" si="19"/>
        <v>11</v>
      </c>
    </row>
    <row r="37" spans="1:17" ht="19.5" thickBot="1" x14ac:dyDescent="0.35">
      <c r="A37" s="98">
        <v>91</v>
      </c>
      <c r="B37" s="89" t="s">
        <v>227</v>
      </c>
      <c r="C37" s="110" t="s">
        <v>15</v>
      </c>
      <c r="D37" s="5">
        <v>10.3</v>
      </c>
      <c r="E37" s="107">
        <f t="shared" si="10"/>
        <v>4</v>
      </c>
      <c r="F37" s="5">
        <v>11.85</v>
      </c>
      <c r="G37" s="107">
        <f t="shared" si="11"/>
        <v>8</v>
      </c>
      <c r="H37" s="5">
        <f t="shared" si="12"/>
        <v>22.15</v>
      </c>
      <c r="I37" s="3">
        <f t="shared" si="13"/>
        <v>7</v>
      </c>
      <c r="J37" s="23"/>
      <c r="K37" s="25">
        <v>14</v>
      </c>
      <c r="L37" s="34">
        <f t="shared" si="14"/>
        <v>0</v>
      </c>
      <c r="M37" s="34">
        <f t="shared" si="15"/>
        <v>9</v>
      </c>
      <c r="N37" s="34">
        <f t="shared" si="16"/>
        <v>0</v>
      </c>
      <c r="O37" s="34">
        <f t="shared" si="17"/>
        <v>10</v>
      </c>
      <c r="P37" s="34">
        <f t="shared" si="18"/>
        <v>0</v>
      </c>
      <c r="Q37" s="34">
        <f t="shared" si="19"/>
        <v>11</v>
      </c>
    </row>
  </sheetData>
  <mergeCells count="6">
    <mergeCell ref="D2:E2"/>
    <mergeCell ref="F2:G2"/>
    <mergeCell ref="H2:I2"/>
    <mergeCell ref="D22:E22"/>
    <mergeCell ref="F22:G22"/>
    <mergeCell ref="H22:I22"/>
  </mergeCells>
  <conditionalFormatting sqref="D3:I19 D23:I37">
    <cfRule type="cellIs" dxfId="113" priority="4" stopIfTrue="1" operator="equal">
      <formula>1</formula>
    </cfRule>
    <cfRule type="cellIs" dxfId="112" priority="5" stopIfTrue="1" operator="equal">
      <formula>2</formula>
    </cfRule>
    <cfRule type="cellIs" dxfId="111" priority="6" stopIfTrue="1" operator="equal">
      <formula>3</formula>
    </cfRule>
  </conditionalFormatting>
  <pageMargins left="0.7" right="0.7" top="0.75" bottom="0.75" header="0.3" footer="0.3"/>
  <pageSetup paperSize="9" scale="62" orientation="portrait" horizontalDpi="4294967293" verticalDpi="0" r:id="rId1"/>
  <headerFooter>
    <oddHeader>&amp;C&amp;24FRANK WILLIAMS COMPETITION 2016</oddHead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36"/>
  <sheetViews>
    <sheetView zoomScale="70" zoomScaleNormal="70" workbookViewId="0">
      <selection activeCell="C8" sqref="C8"/>
    </sheetView>
  </sheetViews>
  <sheetFormatPr defaultRowHeight="12.75" x14ac:dyDescent="0.2"/>
  <cols>
    <col min="1" max="1" width="6.85546875" customWidth="1"/>
    <col min="2" max="2" width="35.7109375" customWidth="1"/>
    <col min="3" max="3" width="21.140625" customWidth="1"/>
    <col min="4" max="4" width="17.140625" customWidth="1"/>
    <col min="5" max="5" width="17.42578125" customWidth="1"/>
    <col min="6" max="6" width="17" customWidth="1"/>
    <col min="7" max="7" width="14.7109375" customWidth="1"/>
    <col min="8" max="8" width="17.140625" customWidth="1"/>
    <col min="9" max="9" width="15.28515625" customWidth="1"/>
    <col min="10" max="10" width="17.140625" customWidth="1"/>
    <col min="11" max="17" width="0" hidden="1" customWidth="1"/>
    <col min="18" max="18" width="10.7109375" customWidth="1"/>
  </cols>
  <sheetData>
    <row r="1" spans="1:18" ht="38.25" thickBot="1" x14ac:dyDescent="0.55000000000000004">
      <c r="A1" s="157" t="s">
        <v>228</v>
      </c>
      <c r="B1" s="158"/>
      <c r="C1" s="158"/>
      <c r="D1" s="158"/>
      <c r="E1" s="158"/>
      <c r="F1" s="158"/>
      <c r="G1" s="158"/>
      <c r="H1" s="158"/>
      <c r="I1" s="159"/>
      <c r="J1" s="21"/>
      <c r="K1" s="21"/>
      <c r="L1" s="21"/>
      <c r="M1" s="21"/>
      <c r="N1" s="21"/>
      <c r="O1" s="21"/>
      <c r="P1" s="21"/>
      <c r="Q1" s="21"/>
      <c r="R1" s="21"/>
    </row>
    <row r="2" spans="1:18" ht="18.75" thickBot="1" x14ac:dyDescent="0.25">
      <c r="A2" s="6" t="s">
        <v>6</v>
      </c>
      <c r="B2" s="7" t="s">
        <v>5</v>
      </c>
      <c r="C2" s="66" t="s">
        <v>3</v>
      </c>
      <c r="D2" s="153" t="s">
        <v>1</v>
      </c>
      <c r="E2" s="156"/>
      <c r="F2" s="155" t="s">
        <v>0</v>
      </c>
      <c r="G2" s="156"/>
      <c r="H2" s="153" t="s">
        <v>2</v>
      </c>
      <c r="I2" s="154"/>
      <c r="J2" s="14"/>
      <c r="K2" s="15"/>
      <c r="L2" s="15" t="s">
        <v>1</v>
      </c>
      <c r="M2" s="15"/>
      <c r="N2" s="14" t="s">
        <v>0</v>
      </c>
      <c r="O2" s="14"/>
      <c r="P2" s="14" t="s">
        <v>2</v>
      </c>
      <c r="Q2" s="14"/>
      <c r="R2" s="1"/>
    </row>
    <row r="3" spans="1:18" ht="18.75" thickBot="1" x14ac:dyDescent="0.25">
      <c r="A3" s="67" t="s">
        <v>4</v>
      </c>
      <c r="B3" s="68"/>
      <c r="C3" s="60"/>
      <c r="D3" s="59" t="s">
        <v>13</v>
      </c>
      <c r="E3" s="10" t="s">
        <v>7</v>
      </c>
      <c r="F3" s="62" t="s">
        <v>13</v>
      </c>
      <c r="G3" s="10" t="s">
        <v>7</v>
      </c>
      <c r="H3" s="33" t="s">
        <v>8</v>
      </c>
      <c r="I3" s="10" t="s">
        <v>7</v>
      </c>
      <c r="J3" s="18"/>
      <c r="K3" s="18"/>
      <c r="L3" s="18"/>
      <c r="M3" s="18"/>
      <c r="N3" s="18"/>
      <c r="O3" s="18"/>
      <c r="P3" s="18"/>
      <c r="Q3" s="18"/>
      <c r="R3" s="18"/>
    </row>
    <row r="4" spans="1:18" ht="18.75" x14ac:dyDescent="0.3">
      <c r="A4" s="93">
        <v>199</v>
      </c>
      <c r="B4" s="99" t="s">
        <v>230</v>
      </c>
      <c r="C4" s="95" t="s">
        <v>12</v>
      </c>
      <c r="D4" s="76">
        <v>10.5</v>
      </c>
      <c r="E4" s="73">
        <f t="shared" ref="E4:E18" si="0">VLOOKUP(D4,L$4:M$18,2,FALSE)</f>
        <v>5</v>
      </c>
      <c r="F4" s="70">
        <v>11</v>
      </c>
      <c r="G4" s="73">
        <f t="shared" ref="G4:G18" si="1">VLOOKUP(F4,N$4:O$18,2,FALSE)</f>
        <v>9</v>
      </c>
      <c r="H4" s="70">
        <f t="shared" ref="H4:H18" si="2">F4+D4</f>
        <v>21.5</v>
      </c>
      <c r="I4" s="73">
        <f t="shared" ref="I4:I18" si="3">VLOOKUP(H4,P$4:Q$18,2,FALSE)</f>
        <v>8</v>
      </c>
      <c r="J4" s="11"/>
      <c r="K4" s="11">
        <v>1</v>
      </c>
      <c r="L4" s="11">
        <f>LARGE(D$4:D$18,$K4)</f>
        <v>11.2</v>
      </c>
      <c r="M4" s="11">
        <f>IF(L4=L3,M3,M3+1)</f>
        <v>1</v>
      </c>
      <c r="N4" s="11">
        <f>LARGE(F$4:F$18,$K4)</f>
        <v>11.9</v>
      </c>
      <c r="O4" s="11">
        <f>IF(N4=N3,O3,O3+1)</f>
        <v>1</v>
      </c>
      <c r="P4" s="11">
        <f>LARGE(H$4:H$18,$K4)</f>
        <v>22.95</v>
      </c>
      <c r="Q4" s="11">
        <f>IF(P4=P3,Q3,Q3+1)</f>
        <v>1</v>
      </c>
      <c r="R4" s="20"/>
    </row>
    <row r="5" spans="1:18" ht="18.75" x14ac:dyDescent="0.3">
      <c r="A5" s="96">
        <v>200</v>
      </c>
      <c r="B5" s="92" t="s">
        <v>231</v>
      </c>
      <c r="C5" s="97" t="s">
        <v>12</v>
      </c>
      <c r="D5" s="77">
        <v>9.9</v>
      </c>
      <c r="E5" s="74">
        <f t="shared" si="0"/>
        <v>7</v>
      </c>
      <c r="F5" s="71">
        <v>11.7</v>
      </c>
      <c r="G5" s="74">
        <f t="shared" si="1"/>
        <v>4</v>
      </c>
      <c r="H5" s="71">
        <f t="shared" si="2"/>
        <v>21.6</v>
      </c>
      <c r="I5" s="74">
        <f t="shared" si="3"/>
        <v>7</v>
      </c>
      <c r="J5" s="11"/>
      <c r="K5" s="11">
        <v>2</v>
      </c>
      <c r="L5" s="11">
        <f t="shared" ref="L5:L18" si="4">LARGE(D$4:D$18,$K5)</f>
        <v>11.2</v>
      </c>
      <c r="M5" s="11">
        <f t="shared" ref="M5:M18" si="5">IF(L5=L4,M4,M4+1)</f>
        <v>1</v>
      </c>
      <c r="N5" s="11">
        <f t="shared" ref="N5:N18" si="6">LARGE(F$4:F$18,$K5)</f>
        <v>11.85</v>
      </c>
      <c r="O5" s="11">
        <f t="shared" ref="O5:O18" si="7">IF(N5=N4,O4,O4+1)</f>
        <v>2</v>
      </c>
      <c r="P5" s="11">
        <f t="shared" ref="P5:P18" si="8">LARGE(H$4:H$18,$K5)</f>
        <v>22.9</v>
      </c>
      <c r="Q5" s="11">
        <f t="shared" ref="Q5:Q18" si="9">IF(P5=P4,Q4,Q4+1)</f>
        <v>2</v>
      </c>
      <c r="R5" s="20"/>
    </row>
    <row r="6" spans="1:18" ht="18.75" x14ac:dyDescent="0.3">
      <c r="A6" s="96">
        <v>201</v>
      </c>
      <c r="B6" s="92" t="s">
        <v>232</v>
      </c>
      <c r="C6" s="97" t="s">
        <v>12</v>
      </c>
      <c r="D6" s="77">
        <v>9</v>
      </c>
      <c r="E6" s="74">
        <f t="shared" si="0"/>
        <v>8</v>
      </c>
      <c r="F6" s="71">
        <v>11.6</v>
      </c>
      <c r="G6" s="74">
        <f t="shared" si="1"/>
        <v>5</v>
      </c>
      <c r="H6" s="71">
        <f t="shared" si="2"/>
        <v>20.6</v>
      </c>
      <c r="I6" s="74">
        <f t="shared" si="3"/>
        <v>10</v>
      </c>
      <c r="J6" s="11"/>
      <c r="K6" s="11">
        <v>3</v>
      </c>
      <c r="L6" s="11">
        <f t="shared" si="4"/>
        <v>11.1</v>
      </c>
      <c r="M6" s="11">
        <f t="shared" si="5"/>
        <v>2</v>
      </c>
      <c r="N6" s="11">
        <f t="shared" si="6"/>
        <v>11.8</v>
      </c>
      <c r="O6" s="11">
        <f t="shared" si="7"/>
        <v>3</v>
      </c>
      <c r="P6" s="11">
        <f t="shared" si="8"/>
        <v>22.799999999999997</v>
      </c>
      <c r="Q6" s="11">
        <f t="shared" si="9"/>
        <v>3</v>
      </c>
      <c r="R6" s="20"/>
    </row>
    <row r="7" spans="1:18" ht="18.75" x14ac:dyDescent="0.3">
      <c r="A7" s="96">
        <v>202</v>
      </c>
      <c r="B7" s="92" t="s">
        <v>233</v>
      </c>
      <c r="C7" s="97" t="s">
        <v>12</v>
      </c>
      <c r="D7" s="77">
        <v>0</v>
      </c>
      <c r="E7" s="74">
        <f t="shared" si="0"/>
        <v>10</v>
      </c>
      <c r="F7" s="71">
        <v>0</v>
      </c>
      <c r="G7" s="74">
        <f t="shared" si="1"/>
        <v>12</v>
      </c>
      <c r="H7" s="71">
        <f t="shared" si="2"/>
        <v>0</v>
      </c>
      <c r="I7" s="74">
        <f t="shared" si="3"/>
        <v>13</v>
      </c>
      <c r="J7" s="11"/>
      <c r="K7" s="11">
        <v>4</v>
      </c>
      <c r="L7" s="11">
        <f t="shared" si="4"/>
        <v>11.1</v>
      </c>
      <c r="M7" s="11">
        <f t="shared" si="5"/>
        <v>2</v>
      </c>
      <c r="N7" s="11">
        <f t="shared" si="6"/>
        <v>11.7</v>
      </c>
      <c r="O7" s="11">
        <f t="shared" si="7"/>
        <v>4</v>
      </c>
      <c r="P7" s="11">
        <f t="shared" si="8"/>
        <v>22.6</v>
      </c>
      <c r="Q7" s="11">
        <f t="shared" si="9"/>
        <v>4</v>
      </c>
      <c r="R7" s="20"/>
    </row>
    <row r="8" spans="1:18" ht="18.75" x14ac:dyDescent="0.3">
      <c r="A8" s="96">
        <v>203</v>
      </c>
      <c r="B8" s="92" t="s">
        <v>234</v>
      </c>
      <c r="C8" s="97" t="s">
        <v>12</v>
      </c>
      <c r="D8" s="78">
        <v>9</v>
      </c>
      <c r="E8" s="74">
        <f t="shared" si="0"/>
        <v>8</v>
      </c>
      <c r="F8" s="80">
        <v>8.5</v>
      </c>
      <c r="G8" s="74">
        <f t="shared" si="1"/>
        <v>11</v>
      </c>
      <c r="H8" s="71">
        <f t="shared" si="2"/>
        <v>17.5</v>
      </c>
      <c r="I8" s="74">
        <f t="shared" si="3"/>
        <v>12</v>
      </c>
      <c r="J8" s="23"/>
      <c r="K8" s="25">
        <v>5</v>
      </c>
      <c r="L8" s="11">
        <f t="shared" si="4"/>
        <v>11</v>
      </c>
      <c r="M8" s="11">
        <f t="shared" si="5"/>
        <v>3</v>
      </c>
      <c r="N8" s="11">
        <f t="shared" si="6"/>
        <v>11.7</v>
      </c>
      <c r="O8" s="11">
        <f t="shared" si="7"/>
        <v>4</v>
      </c>
      <c r="P8" s="11">
        <f t="shared" si="8"/>
        <v>22.6</v>
      </c>
      <c r="Q8" s="11">
        <f t="shared" si="9"/>
        <v>4</v>
      </c>
      <c r="R8" s="23"/>
    </row>
    <row r="9" spans="1:18" ht="18.75" x14ac:dyDescent="0.3">
      <c r="A9" s="96">
        <v>204</v>
      </c>
      <c r="B9" s="92" t="s">
        <v>235</v>
      </c>
      <c r="C9" s="97" t="s">
        <v>15</v>
      </c>
      <c r="D9" s="77">
        <v>11.1</v>
      </c>
      <c r="E9" s="74">
        <f t="shared" si="0"/>
        <v>2</v>
      </c>
      <c r="F9" s="71">
        <v>11.85</v>
      </c>
      <c r="G9" s="74">
        <f t="shared" si="1"/>
        <v>2</v>
      </c>
      <c r="H9" s="71">
        <f t="shared" si="2"/>
        <v>22.95</v>
      </c>
      <c r="I9" s="74">
        <f t="shared" si="3"/>
        <v>1</v>
      </c>
      <c r="J9" s="11"/>
      <c r="K9" s="11">
        <v>6</v>
      </c>
      <c r="L9" s="11">
        <f t="shared" si="4"/>
        <v>11</v>
      </c>
      <c r="M9" s="11">
        <f t="shared" si="5"/>
        <v>3</v>
      </c>
      <c r="N9" s="11">
        <f t="shared" si="6"/>
        <v>11.6</v>
      </c>
      <c r="O9" s="11">
        <f t="shared" si="7"/>
        <v>5</v>
      </c>
      <c r="P9" s="11">
        <f t="shared" si="8"/>
        <v>22.2</v>
      </c>
      <c r="Q9" s="11">
        <f t="shared" si="9"/>
        <v>5</v>
      </c>
      <c r="R9" s="20"/>
    </row>
    <row r="10" spans="1:18" ht="18.75" x14ac:dyDescent="0.3">
      <c r="A10" s="96">
        <v>205</v>
      </c>
      <c r="B10" s="92" t="s">
        <v>236</v>
      </c>
      <c r="C10" s="97" t="s">
        <v>15</v>
      </c>
      <c r="D10" s="77">
        <v>11.2</v>
      </c>
      <c r="E10" s="74">
        <f t="shared" si="0"/>
        <v>1</v>
      </c>
      <c r="F10" s="71">
        <v>11.6</v>
      </c>
      <c r="G10" s="74">
        <f t="shared" si="1"/>
        <v>5</v>
      </c>
      <c r="H10" s="71">
        <f t="shared" si="2"/>
        <v>22.799999999999997</v>
      </c>
      <c r="I10" s="74">
        <f t="shared" si="3"/>
        <v>3</v>
      </c>
      <c r="J10" s="11"/>
      <c r="K10" s="11">
        <v>7</v>
      </c>
      <c r="L10" s="11">
        <f t="shared" si="4"/>
        <v>10.8</v>
      </c>
      <c r="M10" s="11">
        <f t="shared" si="5"/>
        <v>4</v>
      </c>
      <c r="N10" s="11">
        <f t="shared" si="6"/>
        <v>11.6</v>
      </c>
      <c r="O10" s="11">
        <f t="shared" si="7"/>
        <v>5</v>
      </c>
      <c r="P10" s="11">
        <f t="shared" si="8"/>
        <v>21.8</v>
      </c>
      <c r="Q10" s="11">
        <f t="shared" si="9"/>
        <v>6</v>
      </c>
      <c r="R10" s="20"/>
    </row>
    <row r="11" spans="1:18" ht="18.75" x14ac:dyDescent="0.3">
      <c r="A11" s="96">
        <v>206</v>
      </c>
      <c r="B11" s="92" t="s">
        <v>237</v>
      </c>
      <c r="C11" s="97" t="s">
        <v>15</v>
      </c>
      <c r="D11" s="77">
        <v>10.3</v>
      </c>
      <c r="E11" s="74">
        <f t="shared" si="0"/>
        <v>6</v>
      </c>
      <c r="F11" s="71">
        <v>11.1</v>
      </c>
      <c r="G11" s="74">
        <f t="shared" si="1"/>
        <v>8</v>
      </c>
      <c r="H11" s="71">
        <f t="shared" si="2"/>
        <v>21.4</v>
      </c>
      <c r="I11" s="74">
        <f t="shared" si="3"/>
        <v>9</v>
      </c>
      <c r="J11" s="11"/>
      <c r="K11" s="11">
        <v>8</v>
      </c>
      <c r="L11" s="11">
        <f t="shared" si="4"/>
        <v>10.8</v>
      </c>
      <c r="M11" s="11">
        <f t="shared" si="5"/>
        <v>4</v>
      </c>
      <c r="N11" s="11">
        <f t="shared" si="6"/>
        <v>11.5</v>
      </c>
      <c r="O11" s="11">
        <f t="shared" si="7"/>
        <v>6</v>
      </c>
      <c r="P11" s="11">
        <f t="shared" si="8"/>
        <v>21.6</v>
      </c>
      <c r="Q11" s="11">
        <f t="shared" si="9"/>
        <v>7</v>
      </c>
      <c r="R11" s="20"/>
    </row>
    <row r="12" spans="1:18" ht="18.75" x14ac:dyDescent="0.3">
      <c r="A12" s="96">
        <v>207</v>
      </c>
      <c r="B12" s="92" t="s">
        <v>238</v>
      </c>
      <c r="C12" s="97" t="s">
        <v>9</v>
      </c>
      <c r="D12" s="77">
        <v>11.1</v>
      </c>
      <c r="E12" s="74">
        <f t="shared" si="0"/>
        <v>2</v>
      </c>
      <c r="F12" s="71">
        <v>11.5</v>
      </c>
      <c r="G12" s="74">
        <f t="shared" si="1"/>
        <v>6</v>
      </c>
      <c r="H12" s="71">
        <f t="shared" si="2"/>
        <v>22.6</v>
      </c>
      <c r="I12" s="74">
        <f t="shared" si="3"/>
        <v>4</v>
      </c>
      <c r="J12" s="11"/>
      <c r="K12" s="11">
        <v>9</v>
      </c>
      <c r="L12" s="11">
        <f t="shared" si="4"/>
        <v>10.5</v>
      </c>
      <c r="M12" s="11">
        <f t="shared" si="5"/>
        <v>5</v>
      </c>
      <c r="N12" s="11">
        <f t="shared" si="6"/>
        <v>11.2</v>
      </c>
      <c r="O12" s="11">
        <f t="shared" si="7"/>
        <v>7</v>
      </c>
      <c r="P12" s="11">
        <f t="shared" si="8"/>
        <v>21.5</v>
      </c>
      <c r="Q12" s="11">
        <f t="shared" si="9"/>
        <v>8</v>
      </c>
      <c r="R12" s="20"/>
    </row>
    <row r="13" spans="1:18" ht="18.75" x14ac:dyDescent="0.3">
      <c r="A13" s="96">
        <v>208</v>
      </c>
      <c r="B13" s="92" t="s">
        <v>239</v>
      </c>
      <c r="C13" s="97" t="s">
        <v>9</v>
      </c>
      <c r="D13" s="77">
        <v>11</v>
      </c>
      <c r="E13" s="74">
        <f t="shared" si="0"/>
        <v>3</v>
      </c>
      <c r="F13" s="71">
        <v>11.2</v>
      </c>
      <c r="G13" s="74">
        <f t="shared" si="1"/>
        <v>7</v>
      </c>
      <c r="H13" s="71">
        <f t="shared" si="2"/>
        <v>22.2</v>
      </c>
      <c r="I13" s="74">
        <f t="shared" si="3"/>
        <v>5</v>
      </c>
      <c r="J13" s="11"/>
      <c r="K13" s="11">
        <v>10</v>
      </c>
      <c r="L13" s="11">
        <f t="shared" si="4"/>
        <v>10.3</v>
      </c>
      <c r="M13" s="11">
        <f t="shared" si="5"/>
        <v>6</v>
      </c>
      <c r="N13" s="11">
        <f t="shared" si="6"/>
        <v>11.1</v>
      </c>
      <c r="O13" s="11">
        <f t="shared" si="7"/>
        <v>8</v>
      </c>
      <c r="P13" s="11">
        <f t="shared" si="8"/>
        <v>21.5</v>
      </c>
      <c r="Q13" s="11">
        <f t="shared" si="9"/>
        <v>8</v>
      </c>
      <c r="R13" s="20"/>
    </row>
    <row r="14" spans="1:18" ht="18.75" x14ac:dyDescent="0.3">
      <c r="A14" s="96">
        <v>209</v>
      </c>
      <c r="B14" s="92" t="s">
        <v>240</v>
      </c>
      <c r="C14" s="97" t="s">
        <v>9</v>
      </c>
      <c r="D14" s="77">
        <v>10.8</v>
      </c>
      <c r="E14" s="74">
        <f t="shared" si="0"/>
        <v>4</v>
      </c>
      <c r="F14" s="71">
        <v>11.8</v>
      </c>
      <c r="G14" s="74">
        <f t="shared" si="1"/>
        <v>3</v>
      </c>
      <c r="H14" s="71">
        <f t="shared" si="2"/>
        <v>22.6</v>
      </c>
      <c r="I14" s="74">
        <f t="shared" si="3"/>
        <v>4</v>
      </c>
      <c r="J14" s="11"/>
      <c r="K14" s="11">
        <v>11</v>
      </c>
      <c r="L14" s="11">
        <f t="shared" si="4"/>
        <v>9.9</v>
      </c>
      <c r="M14" s="11">
        <f t="shared" si="5"/>
        <v>7</v>
      </c>
      <c r="N14" s="11">
        <f t="shared" si="6"/>
        <v>11</v>
      </c>
      <c r="O14" s="11">
        <f t="shared" si="7"/>
        <v>9</v>
      </c>
      <c r="P14" s="11">
        <f t="shared" si="8"/>
        <v>21.4</v>
      </c>
      <c r="Q14" s="11">
        <f t="shared" si="9"/>
        <v>9</v>
      </c>
      <c r="R14" s="20"/>
    </row>
    <row r="15" spans="1:18" ht="18.75" x14ac:dyDescent="0.3">
      <c r="A15" s="96">
        <v>210</v>
      </c>
      <c r="B15" s="92" t="s">
        <v>241</v>
      </c>
      <c r="C15" s="97" t="s">
        <v>9</v>
      </c>
      <c r="D15" s="77">
        <v>10.8</v>
      </c>
      <c r="E15" s="74">
        <f t="shared" si="0"/>
        <v>4</v>
      </c>
      <c r="F15" s="71">
        <v>11</v>
      </c>
      <c r="G15" s="74">
        <f t="shared" si="1"/>
        <v>9</v>
      </c>
      <c r="H15" s="71">
        <f t="shared" si="2"/>
        <v>21.8</v>
      </c>
      <c r="I15" s="74">
        <f t="shared" si="3"/>
        <v>6</v>
      </c>
      <c r="J15" s="11"/>
      <c r="K15" s="11">
        <v>12</v>
      </c>
      <c r="L15" s="11">
        <f t="shared" si="4"/>
        <v>9</v>
      </c>
      <c r="M15" s="11">
        <f t="shared" si="5"/>
        <v>8</v>
      </c>
      <c r="N15" s="11">
        <f t="shared" si="6"/>
        <v>11</v>
      </c>
      <c r="O15" s="11">
        <f t="shared" si="7"/>
        <v>9</v>
      </c>
      <c r="P15" s="11">
        <f t="shared" si="8"/>
        <v>20.6</v>
      </c>
      <c r="Q15" s="11">
        <f t="shared" si="9"/>
        <v>10</v>
      </c>
      <c r="R15" s="20"/>
    </row>
    <row r="16" spans="1:18" ht="18.75" x14ac:dyDescent="0.3">
      <c r="A16" s="96">
        <v>211</v>
      </c>
      <c r="B16" s="92" t="s">
        <v>242</v>
      </c>
      <c r="C16" s="97" t="s">
        <v>9</v>
      </c>
      <c r="D16" s="77">
        <v>11</v>
      </c>
      <c r="E16" s="74">
        <f t="shared" si="0"/>
        <v>3</v>
      </c>
      <c r="F16" s="71">
        <v>10.5</v>
      </c>
      <c r="G16" s="74">
        <f t="shared" si="1"/>
        <v>10</v>
      </c>
      <c r="H16" s="71">
        <f t="shared" si="2"/>
        <v>21.5</v>
      </c>
      <c r="I16" s="74">
        <f t="shared" si="3"/>
        <v>8</v>
      </c>
      <c r="J16" s="11"/>
      <c r="K16" s="11">
        <v>13</v>
      </c>
      <c r="L16" s="11">
        <f t="shared" si="4"/>
        <v>9</v>
      </c>
      <c r="M16" s="11">
        <f t="shared" si="5"/>
        <v>8</v>
      </c>
      <c r="N16" s="11">
        <f t="shared" si="6"/>
        <v>10.5</v>
      </c>
      <c r="O16" s="11">
        <f t="shared" si="7"/>
        <v>10</v>
      </c>
      <c r="P16" s="11">
        <f t="shared" si="8"/>
        <v>18.399999999999999</v>
      </c>
      <c r="Q16" s="11">
        <f t="shared" si="9"/>
        <v>11</v>
      </c>
      <c r="R16" s="20"/>
    </row>
    <row r="17" spans="1:18" ht="18.75" x14ac:dyDescent="0.3">
      <c r="A17" s="96">
        <v>212</v>
      </c>
      <c r="B17" s="92" t="s">
        <v>243</v>
      </c>
      <c r="C17" s="97" t="s">
        <v>11</v>
      </c>
      <c r="D17" s="77">
        <v>6.5</v>
      </c>
      <c r="E17" s="74">
        <f t="shared" si="0"/>
        <v>9</v>
      </c>
      <c r="F17" s="71">
        <v>11.9</v>
      </c>
      <c r="G17" s="74">
        <f t="shared" si="1"/>
        <v>1</v>
      </c>
      <c r="H17" s="71">
        <f>F17+D17</f>
        <v>18.399999999999999</v>
      </c>
      <c r="I17" s="74">
        <f t="shared" si="3"/>
        <v>11</v>
      </c>
      <c r="J17" s="11"/>
      <c r="K17" s="11">
        <v>14</v>
      </c>
      <c r="L17" s="11">
        <f t="shared" si="4"/>
        <v>6.5</v>
      </c>
      <c r="M17" s="11">
        <f t="shared" si="5"/>
        <v>9</v>
      </c>
      <c r="N17" s="11">
        <f t="shared" si="6"/>
        <v>8.5</v>
      </c>
      <c r="O17" s="11">
        <f t="shared" si="7"/>
        <v>11</v>
      </c>
      <c r="P17" s="11">
        <f t="shared" si="8"/>
        <v>17.5</v>
      </c>
      <c r="Q17" s="11">
        <f t="shared" si="9"/>
        <v>12</v>
      </c>
      <c r="R17" s="20"/>
    </row>
    <row r="18" spans="1:18" ht="19.5" thickBot="1" x14ac:dyDescent="0.35">
      <c r="A18" s="98">
        <v>213</v>
      </c>
      <c r="B18" s="89" t="s">
        <v>30</v>
      </c>
      <c r="C18" s="90" t="s">
        <v>10</v>
      </c>
      <c r="D18" s="79">
        <v>11.2</v>
      </c>
      <c r="E18" s="75">
        <f t="shared" si="0"/>
        <v>1</v>
      </c>
      <c r="F18" s="72">
        <v>11.7</v>
      </c>
      <c r="G18" s="75">
        <f t="shared" si="1"/>
        <v>4</v>
      </c>
      <c r="H18" s="72">
        <f t="shared" si="2"/>
        <v>22.9</v>
      </c>
      <c r="I18" s="75">
        <f t="shared" si="3"/>
        <v>2</v>
      </c>
      <c r="J18" s="11"/>
      <c r="K18" s="11">
        <v>15</v>
      </c>
      <c r="L18" s="11">
        <f t="shared" si="4"/>
        <v>0</v>
      </c>
      <c r="M18" s="11">
        <f t="shared" si="5"/>
        <v>10</v>
      </c>
      <c r="N18" s="11">
        <f t="shared" si="6"/>
        <v>0</v>
      </c>
      <c r="O18" s="11">
        <f t="shared" si="7"/>
        <v>12</v>
      </c>
      <c r="P18" s="11">
        <f t="shared" si="8"/>
        <v>0</v>
      </c>
      <c r="Q18" s="11">
        <f t="shared" si="9"/>
        <v>13</v>
      </c>
      <c r="R18" s="20"/>
    </row>
    <row r="19" spans="1:18" ht="18" x14ac:dyDescent="0.25">
      <c r="A19" s="11"/>
      <c r="B19" s="11"/>
      <c r="C19" s="12"/>
      <c r="D19" s="26"/>
      <c r="E19" s="26"/>
      <c r="F19" s="12"/>
      <c r="G19" s="11"/>
      <c r="H19" s="11"/>
      <c r="I19" s="12"/>
      <c r="J19" s="12"/>
      <c r="K19" s="11"/>
      <c r="L19" s="11"/>
      <c r="M19" s="11"/>
      <c r="N19" s="11"/>
      <c r="O19" s="11"/>
      <c r="P19" s="11"/>
      <c r="Q19" s="11"/>
      <c r="R19" s="11"/>
    </row>
    <row r="20" spans="1:18" ht="18.75" thickBot="1" x14ac:dyDescent="0.3">
      <c r="A20" s="11"/>
      <c r="B20" s="11"/>
      <c r="C20" s="12"/>
      <c r="D20" s="26"/>
      <c r="E20" s="26"/>
      <c r="F20" s="12"/>
      <c r="G20" s="11"/>
      <c r="H20" s="11"/>
      <c r="I20" s="12"/>
      <c r="J20" s="12"/>
      <c r="K20" s="11"/>
      <c r="L20" s="11"/>
      <c r="M20" s="11"/>
      <c r="N20" s="11"/>
      <c r="O20" s="11"/>
      <c r="P20" s="11"/>
      <c r="Q20" s="11"/>
      <c r="R20" s="11"/>
    </row>
    <row r="21" spans="1:18" ht="38.25" thickBot="1" x14ac:dyDescent="0.55000000000000004">
      <c r="A21" s="157" t="s">
        <v>229</v>
      </c>
      <c r="B21" s="158"/>
      <c r="C21" s="158"/>
      <c r="D21" s="158"/>
      <c r="E21" s="158"/>
      <c r="F21" s="158"/>
      <c r="G21" s="158"/>
      <c r="H21" s="158"/>
      <c r="I21" s="159"/>
      <c r="J21" s="21"/>
      <c r="K21" s="21"/>
      <c r="L21" s="21"/>
      <c r="M21" s="21"/>
      <c r="N21" s="21"/>
      <c r="O21" s="21"/>
      <c r="P21" s="21"/>
      <c r="Q21" s="21"/>
      <c r="R21" s="21"/>
    </row>
    <row r="22" spans="1:18" ht="18.75" thickBot="1" x14ac:dyDescent="0.25">
      <c r="A22" s="6" t="s">
        <v>6</v>
      </c>
      <c r="B22" s="7" t="s">
        <v>5</v>
      </c>
      <c r="C22" s="56" t="s">
        <v>3</v>
      </c>
      <c r="D22" s="153" t="s">
        <v>1</v>
      </c>
      <c r="E22" s="156"/>
      <c r="F22" s="155" t="s">
        <v>0</v>
      </c>
      <c r="G22" s="156"/>
      <c r="H22" s="153" t="s">
        <v>2</v>
      </c>
      <c r="I22" s="154"/>
      <c r="J22" s="14"/>
      <c r="K22" s="15"/>
      <c r="L22" s="15" t="s">
        <v>1</v>
      </c>
      <c r="M22" s="15"/>
      <c r="N22" s="14" t="s">
        <v>0</v>
      </c>
      <c r="O22" s="14"/>
      <c r="P22" s="14" t="s">
        <v>2</v>
      </c>
      <c r="Q22" s="14"/>
      <c r="R22" s="1"/>
    </row>
    <row r="23" spans="1:18" ht="18.75" thickBot="1" x14ac:dyDescent="0.25">
      <c r="A23" s="67" t="s">
        <v>4</v>
      </c>
      <c r="B23" s="68"/>
      <c r="C23" s="60"/>
      <c r="D23" s="59" t="s">
        <v>13</v>
      </c>
      <c r="E23" s="10" t="s">
        <v>7</v>
      </c>
      <c r="F23" s="31" t="s">
        <v>13</v>
      </c>
      <c r="G23" s="10" t="s">
        <v>7</v>
      </c>
      <c r="H23" s="33" t="s">
        <v>8</v>
      </c>
      <c r="I23" s="10" t="s">
        <v>7</v>
      </c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8.75" x14ac:dyDescent="0.3">
      <c r="A24" s="93">
        <v>214</v>
      </c>
      <c r="B24" s="94" t="s">
        <v>244</v>
      </c>
      <c r="C24" s="95" t="s">
        <v>12</v>
      </c>
      <c r="D24" s="76">
        <v>8</v>
      </c>
      <c r="E24" s="73">
        <f t="shared" ref="E24:E36" si="10">VLOOKUP(D24,L$24:M$36,2,FALSE)</f>
        <v>7</v>
      </c>
      <c r="F24" s="70">
        <v>11.7</v>
      </c>
      <c r="G24" s="73">
        <f t="shared" ref="G24:G36" si="11">VLOOKUP(F24,N$24:O$36,2,FALSE)</f>
        <v>7</v>
      </c>
      <c r="H24" s="70">
        <f t="shared" ref="H24:H36" si="12">F24+D24</f>
        <v>19.7</v>
      </c>
      <c r="I24" s="73">
        <f t="shared" ref="I24:I36" si="13">VLOOKUP(H24,P$24:Q$36,2,FALSE)</f>
        <v>8</v>
      </c>
      <c r="J24" s="11"/>
      <c r="K24" s="11">
        <v>1</v>
      </c>
      <c r="L24" s="11">
        <f>LARGE(D$24:D$36,$K24)</f>
        <v>10.6</v>
      </c>
      <c r="M24" s="11">
        <f>IF(L24=L23,M23,M23+1)</f>
        <v>1</v>
      </c>
      <c r="N24" s="11">
        <f>LARGE(F$24:F$36,$K24)</f>
        <v>12.35</v>
      </c>
      <c r="O24" s="11">
        <f>IF(N24=N23,O23,O23+1)</f>
        <v>1</v>
      </c>
      <c r="P24" s="11">
        <f>LARGE(H$24:H$36,$K24)</f>
        <v>22.7</v>
      </c>
      <c r="Q24" s="11">
        <f>IF(P24=P23,Q23,Q23+1)</f>
        <v>1</v>
      </c>
      <c r="R24" s="20"/>
    </row>
    <row r="25" spans="1:18" ht="18.75" x14ac:dyDescent="0.3">
      <c r="A25" s="96">
        <v>215</v>
      </c>
      <c r="B25" s="91" t="s">
        <v>245</v>
      </c>
      <c r="C25" s="97" t="s">
        <v>12</v>
      </c>
      <c r="D25" s="77">
        <v>7.5</v>
      </c>
      <c r="E25" s="74">
        <f t="shared" si="10"/>
        <v>8</v>
      </c>
      <c r="F25" s="71">
        <v>11.85</v>
      </c>
      <c r="G25" s="74">
        <f t="shared" si="11"/>
        <v>5</v>
      </c>
      <c r="H25" s="71">
        <f t="shared" si="12"/>
        <v>19.350000000000001</v>
      </c>
      <c r="I25" s="74">
        <f t="shared" si="13"/>
        <v>9</v>
      </c>
      <c r="J25" s="11"/>
      <c r="K25" s="11">
        <v>2</v>
      </c>
      <c r="L25" s="11">
        <f t="shared" ref="L25:L36" si="14">LARGE(D$24:D$36,$K25)</f>
        <v>10.4</v>
      </c>
      <c r="M25" s="11">
        <f t="shared" ref="M25:M36" si="15">IF(L25=L24,M24,M24+1)</f>
        <v>2</v>
      </c>
      <c r="N25" s="11">
        <f t="shared" ref="N25:N36" si="16">LARGE(F$24:F$36,$K25)</f>
        <v>12.15</v>
      </c>
      <c r="O25" s="11">
        <f t="shared" ref="O25:O36" si="17">IF(N25=N24,O24,O24+1)</f>
        <v>2</v>
      </c>
      <c r="P25" s="11">
        <f t="shared" ref="P25:P36" si="18">LARGE(H$24:H$36,$K25)</f>
        <v>22.65</v>
      </c>
      <c r="Q25" s="11">
        <f t="shared" ref="Q25:Q36" si="19">IF(P25=P24,Q24,Q24+1)</f>
        <v>2</v>
      </c>
      <c r="R25" s="20"/>
    </row>
    <row r="26" spans="1:18" ht="18.75" x14ac:dyDescent="0.3">
      <c r="A26" s="96">
        <v>216</v>
      </c>
      <c r="B26" s="91" t="s">
        <v>246</v>
      </c>
      <c r="C26" s="97" t="s">
        <v>12</v>
      </c>
      <c r="D26" s="77">
        <v>7.3</v>
      </c>
      <c r="E26" s="74">
        <f t="shared" si="10"/>
        <v>9</v>
      </c>
      <c r="F26" s="71">
        <v>11</v>
      </c>
      <c r="G26" s="74">
        <f t="shared" si="11"/>
        <v>9</v>
      </c>
      <c r="H26" s="71">
        <f t="shared" si="12"/>
        <v>18.3</v>
      </c>
      <c r="I26" s="74">
        <f t="shared" si="13"/>
        <v>10</v>
      </c>
      <c r="J26" s="11"/>
      <c r="K26" s="11">
        <v>3</v>
      </c>
      <c r="L26" s="11">
        <f t="shared" si="14"/>
        <v>10.3</v>
      </c>
      <c r="M26" s="11">
        <f t="shared" si="15"/>
        <v>3</v>
      </c>
      <c r="N26" s="11">
        <f t="shared" si="16"/>
        <v>12.1</v>
      </c>
      <c r="O26" s="11">
        <f t="shared" si="17"/>
        <v>3</v>
      </c>
      <c r="P26" s="11">
        <f t="shared" si="18"/>
        <v>22.4</v>
      </c>
      <c r="Q26" s="11">
        <f t="shared" si="19"/>
        <v>3</v>
      </c>
      <c r="R26" s="20"/>
    </row>
    <row r="27" spans="1:18" ht="18.75" x14ac:dyDescent="0.3">
      <c r="A27" s="96">
        <v>217</v>
      </c>
      <c r="B27" s="92" t="s">
        <v>247</v>
      </c>
      <c r="C27" s="97" t="s">
        <v>12</v>
      </c>
      <c r="D27" s="77">
        <v>7</v>
      </c>
      <c r="E27" s="74">
        <f t="shared" si="10"/>
        <v>10</v>
      </c>
      <c r="F27" s="71">
        <v>10</v>
      </c>
      <c r="G27" s="74">
        <f t="shared" si="11"/>
        <v>11</v>
      </c>
      <c r="H27" s="71">
        <f t="shared" si="12"/>
        <v>17</v>
      </c>
      <c r="I27" s="74">
        <f t="shared" si="13"/>
        <v>12</v>
      </c>
      <c r="J27" s="11"/>
      <c r="K27" s="11">
        <v>4</v>
      </c>
      <c r="L27" s="11">
        <f t="shared" si="14"/>
        <v>10.3</v>
      </c>
      <c r="M27" s="11">
        <f t="shared" si="15"/>
        <v>3</v>
      </c>
      <c r="N27" s="11">
        <f t="shared" si="16"/>
        <v>12.1</v>
      </c>
      <c r="O27" s="11">
        <f t="shared" si="17"/>
        <v>3</v>
      </c>
      <c r="P27" s="11">
        <f t="shared" si="18"/>
        <v>22.2</v>
      </c>
      <c r="Q27" s="11">
        <f t="shared" si="19"/>
        <v>4</v>
      </c>
      <c r="R27" s="20"/>
    </row>
    <row r="28" spans="1:18" ht="18.75" x14ac:dyDescent="0.3">
      <c r="A28" s="96">
        <v>218</v>
      </c>
      <c r="B28" s="92" t="s">
        <v>248</v>
      </c>
      <c r="C28" s="97" t="s">
        <v>12</v>
      </c>
      <c r="D28" s="77">
        <v>7</v>
      </c>
      <c r="E28" s="74">
        <f t="shared" si="10"/>
        <v>10</v>
      </c>
      <c r="F28" s="71">
        <v>10.5</v>
      </c>
      <c r="G28" s="74">
        <f t="shared" si="11"/>
        <v>10</v>
      </c>
      <c r="H28" s="71">
        <f t="shared" si="12"/>
        <v>17.5</v>
      </c>
      <c r="I28" s="74">
        <f t="shared" si="13"/>
        <v>11</v>
      </c>
      <c r="J28" s="11"/>
      <c r="K28" s="11">
        <v>5</v>
      </c>
      <c r="L28" s="11">
        <f t="shared" si="14"/>
        <v>10.199999999999999</v>
      </c>
      <c r="M28" s="11">
        <f t="shared" si="15"/>
        <v>4</v>
      </c>
      <c r="N28" s="11">
        <f t="shared" si="16"/>
        <v>12</v>
      </c>
      <c r="O28" s="11">
        <f t="shared" si="17"/>
        <v>4</v>
      </c>
      <c r="P28" s="11">
        <f t="shared" si="18"/>
        <v>22.15</v>
      </c>
      <c r="Q28" s="11">
        <f t="shared" si="19"/>
        <v>5</v>
      </c>
      <c r="R28" s="20"/>
    </row>
    <row r="29" spans="1:18" ht="18.75" x14ac:dyDescent="0.3">
      <c r="A29" s="96">
        <v>219</v>
      </c>
      <c r="B29" s="92" t="s">
        <v>249</v>
      </c>
      <c r="C29" s="97" t="s">
        <v>15</v>
      </c>
      <c r="D29" s="77">
        <v>9.1999999999999993</v>
      </c>
      <c r="E29" s="74">
        <f t="shared" si="10"/>
        <v>6</v>
      </c>
      <c r="F29" s="71">
        <v>11.8</v>
      </c>
      <c r="G29" s="74">
        <f t="shared" si="11"/>
        <v>6</v>
      </c>
      <c r="H29" s="71">
        <f t="shared" si="12"/>
        <v>21</v>
      </c>
      <c r="I29" s="74">
        <f t="shared" si="13"/>
        <v>7</v>
      </c>
      <c r="J29" s="11"/>
      <c r="K29" s="11">
        <v>6</v>
      </c>
      <c r="L29" s="11">
        <f t="shared" si="14"/>
        <v>10</v>
      </c>
      <c r="M29" s="11">
        <f t="shared" si="15"/>
        <v>5</v>
      </c>
      <c r="N29" s="11">
        <f t="shared" si="16"/>
        <v>11.85</v>
      </c>
      <c r="O29" s="11">
        <f t="shared" si="17"/>
        <v>5</v>
      </c>
      <c r="P29" s="11">
        <f t="shared" si="18"/>
        <v>22</v>
      </c>
      <c r="Q29" s="11">
        <f t="shared" si="19"/>
        <v>6</v>
      </c>
      <c r="R29" s="20"/>
    </row>
    <row r="30" spans="1:18" ht="18.75" x14ac:dyDescent="0.3">
      <c r="A30" s="96">
        <v>221</v>
      </c>
      <c r="B30" s="92" t="s">
        <v>250</v>
      </c>
      <c r="C30" s="97" t="s">
        <v>9</v>
      </c>
      <c r="D30" s="77">
        <v>10</v>
      </c>
      <c r="E30" s="74">
        <f t="shared" si="10"/>
        <v>5</v>
      </c>
      <c r="F30" s="71">
        <v>12.15</v>
      </c>
      <c r="G30" s="74">
        <f t="shared" si="11"/>
        <v>2</v>
      </c>
      <c r="H30" s="71">
        <f t="shared" si="12"/>
        <v>22.15</v>
      </c>
      <c r="I30" s="74">
        <f t="shared" si="13"/>
        <v>5</v>
      </c>
      <c r="J30" s="11"/>
      <c r="K30" s="11">
        <v>7</v>
      </c>
      <c r="L30" s="11">
        <f t="shared" si="14"/>
        <v>9.1999999999999993</v>
      </c>
      <c r="M30" s="11">
        <f t="shared" si="15"/>
        <v>6</v>
      </c>
      <c r="N30" s="11">
        <f t="shared" si="16"/>
        <v>11.8</v>
      </c>
      <c r="O30" s="11">
        <f t="shared" si="17"/>
        <v>6</v>
      </c>
      <c r="P30" s="11">
        <f t="shared" si="18"/>
        <v>21</v>
      </c>
      <c r="Q30" s="11">
        <f t="shared" si="19"/>
        <v>7</v>
      </c>
      <c r="R30" s="20"/>
    </row>
    <row r="31" spans="1:18" ht="18.75" x14ac:dyDescent="0.3">
      <c r="A31" s="96">
        <v>222</v>
      </c>
      <c r="B31" s="92" t="s">
        <v>251</v>
      </c>
      <c r="C31" s="97" t="s">
        <v>9</v>
      </c>
      <c r="D31" s="77">
        <v>10.4</v>
      </c>
      <c r="E31" s="74">
        <f t="shared" si="10"/>
        <v>2</v>
      </c>
      <c r="F31" s="71">
        <v>11.6</v>
      </c>
      <c r="G31" s="74">
        <f t="shared" si="11"/>
        <v>8</v>
      </c>
      <c r="H31" s="71">
        <f t="shared" si="12"/>
        <v>22</v>
      </c>
      <c r="I31" s="74">
        <f t="shared" si="13"/>
        <v>6</v>
      </c>
      <c r="J31" s="11"/>
      <c r="K31" s="11">
        <v>8</v>
      </c>
      <c r="L31" s="11">
        <f t="shared" si="14"/>
        <v>8</v>
      </c>
      <c r="M31" s="11">
        <f t="shared" si="15"/>
        <v>7</v>
      </c>
      <c r="N31" s="11">
        <f t="shared" si="16"/>
        <v>11.7</v>
      </c>
      <c r="O31" s="11">
        <f t="shared" si="17"/>
        <v>7</v>
      </c>
      <c r="P31" s="11">
        <f t="shared" si="18"/>
        <v>19.7</v>
      </c>
      <c r="Q31" s="11">
        <f t="shared" si="19"/>
        <v>8</v>
      </c>
      <c r="R31" s="20"/>
    </row>
    <row r="32" spans="1:18" ht="18.75" x14ac:dyDescent="0.3">
      <c r="A32" s="96">
        <v>223</v>
      </c>
      <c r="B32" s="92" t="s">
        <v>252</v>
      </c>
      <c r="C32" s="97" t="s">
        <v>11</v>
      </c>
      <c r="D32" s="77">
        <v>10.3</v>
      </c>
      <c r="E32" s="74">
        <f t="shared" si="10"/>
        <v>3</v>
      </c>
      <c r="F32" s="71">
        <v>12.35</v>
      </c>
      <c r="G32" s="74">
        <f t="shared" si="11"/>
        <v>1</v>
      </c>
      <c r="H32" s="71">
        <f t="shared" si="12"/>
        <v>22.65</v>
      </c>
      <c r="I32" s="74">
        <f t="shared" si="13"/>
        <v>2</v>
      </c>
      <c r="J32" s="11"/>
      <c r="K32" s="11">
        <v>9</v>
      </c>
      <c r="L32" s="11">
        <f t="shared" si="14"/>
        <v>7.5</v>
      </c>
      <c r="M32" s="11">
        <f t="shared" si="15"/>
        <v>8</v>
      </c>
      <c r="N32" s="11">
        <f t="shared" si="16"/>
        <v>11.6</v>
      </c>
      <c r="O32" s="11">
        <f t="shared" si="17"/>
        <v>8</v>
      </c>
      <c r="P32" s="11">
        <f t="shared" si="18"/>
        <v>19.350000000000001</v>
      </c>
      <c r="Q32" s="11">
        <f t="shared" si="19"/>
        <v>9</v>
      </c>
      <c r="R32" s="20"/>
    </row>
    <row r="33" spans="1:18" ht="18.75" x14ac:dyDescent="0.3">
      <c r="A33" s="96">
        <v>224</v>
      </c>
      <c r="B33" s="92" t="s">
        <v>253</v>
      </c>
      <c r="C33" s="97" t="s">
        <v>11</v>
      </c>
      <c r="D33" s="77">
        <v>10.199999999999999</v>
      </c>
      <c r="E33" s="74">
        <f t="shared" si="10"/>
        <v>4</v>
      </c>
      <c r="F33" s="71">
        <v>12</v>
      </c>
      <c r="G33" s="74">
        <f t="shared" si="11"/>
        <v>4</v>
      </c>
      <c r="H33" s="71">
        <f t="shared" si="12"/>
        <v>22.2</v>
      </c>
      <c r="I33" s="74">
        <f t="shared" si="13"/>
        <v>4</v>
      </c>
      <c r="J33" s="11"/>
      <c r="K33" s="11">
        <v>10</v>
      </c>
      <c r="L33" s="11">
        <f t="shared" si="14"/>
        <v>7.3</v>
      </c>
      <c r="M33" s="11">
        <f t="shared" si="15"/>
        <v>9</v>
      </c>
      <c r="N33" s="11">
        <f t="shared" si="16"/>
        <v>11</v>
      </c>
      <c r="O33" s="11">
        <f t="shared" si="17"/>
        <v>9</v>
      </c>
      <c r="P33" s="11">
        <f t="shared" si="18"/>
        <v>18.3</v>
      </c>
      <c r="Q33" s="11">
        <f t="shared" si="19"/>
        <v>10</v>
      </c>
      <c r="R33" s="20"/>
    </row>
    <row r="34" spans="1:18" ht="18.75" x14ac:dyDescent="0.3">
      <c r="A34" s="96">
        <v>225</v>
      </c>
      <c r="B34" s="92" t="s">
        <v>254</v>
      </c>
      <c r="C34" s="97" t="s">
        <v>11</v>
      </c>
      <c r="D34" s="77">
        <v>0</v>
      </c>
      <c r="E34" s="74">
        <f t="shared" si="10"/>
        <v>11</v>
      </c>
      <c r="F34" s="71">
        <v>0</v>
      </c>
      <c r="G34" s="74">
        <f t="shared" si="11"/>
        <v>12</v>
      </c>
      <c r="H34" s="71">
        <f t="shared" si="12"/>
        <v>0</v>
      </c>
      <c r="I34" s="74">
        <f t="shared" si="13"/>
        <v>13</v>
      </c>
      <c r="J34" s="11"/>
      <c r="K34" s="11">
        <v>11</v>
      </c>
      <c r="L34" s="11">
        <f t="shared" si="14"/>
        <v>7</v>
      </c>
      <c r="M34" s="11">
        <f t="shared" si="15"/>
        <v>10</v>
      </c>
      <c r="N34" s="11">
        <f t="shared" si="16"/>
        <v>10.5</v>
      </c>
      <c r="O34" s="11">
        <f t="shared" si="17"/>
        <v>10</v>
      </c>
      <c r="P34" s="11">
        <f t="shared" si="18"/>
        <v>17.5</v>
      </c>
      <c r="Q34" s="11">
        <f t="shared" si="19"/>
        <v>11</v>
      </c>
      <c r="R34" s="20"/>
    </row>
    <row r="35" spans="1:18" ht="18.75" x14ac:dyDescent="0.3">
      <c r="A35" s="96">
        <v>226</v>
      </c>
      <c r="B35" s="92" t="s">
        <v>255</v>
      </c>
      <c r="C35" s="97" t="s">
        <v>10</v>
      </c>
      <c r="D35" s="77">
        <v>10.3</v>
      </c>
      <c r="E35" s="74">
        <f t="shared" si="10"/>
        <v>3</v>
      </c>
      <c r="F35" s="71">
        <v>12.1</v>
      </c>
      <c r="G35" s="74">
        <f t="shared" si="11"/>
        <v>3</v>
      </c>
      <c r="H35" s="71">
        <f t="shared" si="12"/>
        <v>22.4</v>
      </c>
      <c r="I35" s="74">
        <f t="shared" si="13"/>
        <v>3</v>
      </c>
      <c r="J35" s="11"/>
      <c r="K35" s="11">
        <v>12</v>
      </c>
      <c r="L35" s="11">
        <f t="shared" si="14"/>
        <v>7</v>
      </c>
      <c r="M35" s="11">
        <f t="shared" si="15"/>
        <v>10</v>
      </c>
      <c r="N35" s="11">
        <f t="shared" si="16"/>
        <v>10</v>
      </c>
      <c r="O35" s="11">
        <f t="shared" si="17"/>
        <v>11</v>
      </c>
      <c r="P35" s="11">
        <f t="shared" si="18"/>
        <v>17</v>
      </c>
      <c r="Q35" s="11">
        <f t="shared" si="19"/>
        <v>12</v>
      </c>
      <c r="R35" s="20"/>
    </row>
    <row r="36" spans="1:18" ht="19.5" thickBot="1" x14ac:dyDescent="0.35">
      <c r="A36" s="98">
        <v>227</v>
      </c>
      <c r="B36" s="89" t="s">
        <v>256</v>
      </c>
      <c r="C36" s="90" t="s">
        <v>10</v>
      </c>
      <c r="D36" s="79">
        <v>10.6</v>
      </c>
      <c r="E36" s="75">
        <f t="shared" si="10"/>
        <v>1</v>
      </c>
      <c r="F36" s="72">
        <v>12.1</v>
      </c>
      <c r="G36" s="75">
        <f t="shared" si="11"/>
        <v>3</v>
      </c>
      <c r="H36" s="72">
        <f t="shared" si="12"/>
        <v>22.7</v>
      </c>
      <c r="I36" s="75">
        <f t="shared" si="13"/>
        <v>1</v>
      </c>
      <c r="J36" s="11"/>
      <c r="K36" s="11">
        <v>13</v>
      </c>
      <c r="L36" s="11">
        <f t="shared" si="14"/>
        <v>0</v>
      </c>
      <c r="M36" s="11">
        <f t="shared" si="15"/>
        <v>11</v>
      </c>
      <c r="N36" s="11">
        <f t="shared" si="16"/>
        <v>0</v>
      </c>
      <c r="O36" s="11">
        <f t="shared" si="17"/>
        <v>12</v>
      </c>
      <c r="P36" s="11">
        <f t="shared" si="18"/>
        <v>0</v>
      </c>
      <c r="Q36" s="11">
        <f t="shared" si="19"/>
        <v>13</v>
      </c>
      <c r="R36" s="20"/>
    </row>
  </sheetData>
  <mergeCells count="8">
    <mergeCell ref="A1:I1"/>
    <mergeCell ref="D2:E2"/>
    <mergeCell ref="F2:G2"/>
    <mergeCell ref="H2:I2"/>
    <mergeCell ref="A21:I21"/>
    <mergeCell ref="D22:E22"/>
    <mergeCell ref="F22:G22"/>
    <mergeCell ref="H22:I22"/>
  </mergeCells>
  <conditionalFormatting sqref="D3:I4 D5:D7 F5:F7 H35:H36 F35:F36 D35:D36 D9:D18 F9:F18 E5:E18 G5:I18 D30:D33 F30:F33 H30:H33 E25:E36 G25:G36 I25:I36">
    <cfRule type="cellIs" dxfId="32" priority="13" stopIfTrue="1" operator="equal">
      <formula>1</formula>
    </cfRule>
    <cfRule type="cellIs" dxfId="31" priority="14" stopIfTrue="1" operator="equal">
      <formula>2</formula>
    </cfRule>
    <cfRule type="cellIs" dxfId="30" priority="15" stopIfTrue="1" operator="equal">
      <formula>3</formula>
    </cfRule>
  </conditionalFormatting>
  <conditionalFormatting sqref="D8 F8">
    <cfRule type="cellIs" dxfId="29" priority="10" stopIfTrue="1" operator="equal">
      <formula>1</formula>
    </cfRule>
    <cfRule type="cellIs" dxfId="28" priority="11" stopIfTrue="1" operator="equal">
      <formula>2</formula>
    </cfRule>
    <cfRule type="cellIs" dxfId="27" priority="12" stopIfTrue="1" operator="equal">
      <formula>3</formula>
    </cfRule>
  </conditionalFormatting>
  <conditionalFormatting sqref="D23:I23 D25:D29 F25:F29 D24:G24 I24">
    <cfRule type="cellIs" dxfId="26" priority="7" stopIfTrue="1" operator="equal">
      <formula>1</formula>
    </cfRule>
    <cfRule type="cellIs" dxfId="25" priority="8" stopIfTrue="1" operator="equal">
      <formula>2</formula>
    </cfRule>
    <cfRule type="cellIs" dxfId="24" priority="9" stopIfTrue="1" operator="equal">
      <formula>3</formula>
    </cfRule>
  </conditionalFormatting>
  <conditionalFormatting sqref="H24:H29">
    <cfRule type="cellIs" dxfId="23" priority="4" stopIfTrue="1" operator="equal">
      <formula>1</formula>
    </cfRule>
    <cfRule type="cellIs" dxfId="22" priority="5" stopIfTrue="1" operator="equal">
      <formula>2</formula>
    </cfRule>
    <cfRule type="cellIs" dxfId="21" priority="6" stopIfTrue="1" operator="equal">
      <formula>3</formula>
    </cfRule>
  </conditionalFormatting>
  <conditionalFormatting sqref="D34 F34 H34">
    <cfRule type="cellIs" dxfId="20" priority="1" stopIfTrue="1" operator="equal">
      <formula>1</formula>
    </cfRule>
    <cfRule type="cellIs" dxfId="19" priority="2" stopIfTrue="1" operator="equal">
      <formula>2</formula>
    </cfRule>
    <cfRule type="cellIs" dxfId="18" priority="3" stopIfTrue="1" operator="equal">
      <formula>3</formula>
    </cfRule>
  </conditionalFormatting>
  <pageMargins left="0.7" right="0.7" top="0.75" bottom="0.75" header="0.3" footer="0.3"/>
  <pageSetup paperSize="9" scale="55" orientation="portrait" horizontalDpi="4294967293" verticalDpi="0" r:id="rId1"/>
  <headerFooter>
    <oddHeader>&amp;C&amp;"-,Regular"&amp;20FRANK WILLIAMS COMPETITION 2016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64"/>
  <sheetViews>
    <sheetView topLeftCell="D1" zoomScale="70" zoomScaleNormal="70" workbookViewId="0">
      <selection activeCell="F3" sqref="F3"/>
    </sheetView>
  </sheetViews>
  <sheetFormatPr defaultRowHeight="12.75" x14ac:dyDescent="0.2"/>
  <cols>
    <col min="1" max="1" width="6.85546875" customWidth="1"/>
    <col min="2" max="2" width="35.7109375" customWidth="1"/>
    <col min="3" max="3" width="21.140625" customWidth="1"/>
    <col min="4" max="4" width="17.140625" customWidth="1"/>
    <col min="5" max="5" width="17.42578125" customWidth="1"/>
    <col min="6" max="6" width="17" customWidth="1"/>
    <col min="7" max="7" width="14.7109375" customWidth="1"/>
    <col min="8" max="8" width="17.140625" customWidth="1"/>
    <col min="9" max="9" width="15.28515625" customWidth="1"/>
    <col min="10" max="10" width="17.140625" customWidth="1"/>
    <col min="11" max="17" width="0" hidden="1" customWidth="1"/>
    <col min="18" max="18" width="10.7109375" customWidth="1"/>
  </cols>
  <sheetData>
    <row r="1" spans="1:18" ht="38.25" thickBot="1" x14ac:dyDescent="0.55000000000000004">
      <c r="A1" s="157" t="s">
        <v>257</v>
      </c>
      <c r="B1" s="158"/>
      <c r="C1" s="158"/>
      <c r="D1" s="158"/>
      <c r="E1" s="158"/>
      <c r="F1" s="158"/>
      <c r="G1" s="158"/>
      <c r="H1" s="158"/>
      <c r="I1" s="159"/>
      <c r="J1" s="21"/>
      <c r="K1" s="21"/>
      <c r="L1" s="21"/>
      <c r="M1" s="21"/>
      <c r="N1" s="21"/>
      <c r="O1" s="21"/>
      <c r="P1" s="21"/>
      <c r="Q1" s="21"/>
      <c r="R1" s="21"/>
    </row>
    <row r="2" spans="1:18" ht="18.75" thickBot="1" x14ac:dyDescent="0.25">
      <c r="A2" s="6" t="s">
        <v>6</v>
      </c>
      <c r="B2" s="7" t="s">
        <v>5</v>
      </c>
      <c r="C2" s="66" t="s">
        <v>3</v>
      </c>
      <c r="D2" s="153" t="s">
        <v>1</v>
      </c>
      <c r="E2" s="156"/>
      <c r="F2" s="155" t="s">
        <v>0</v>
      </c>
      <c r="G2" s="156"/>
      <c r="H2" s="153" t="s">
        <v>2</v>
      </c>
      <c r="I2" s="154"/>
      <c r="J2" s="14"/>
      <c r="K2" s="15"/>
      <c r="L2" s="15" t="s">
        <v>1</v>
      </c>
      <c r="M2" s="15"/>
      <c r="N2" s="14" t="s">
        <v>0</v>
      </c>
      <c r="O2" s="14"/>
      <c r="P2" s="14" t="s">
        <v>2</v>
      </c>
      <c r="Q2" s="14"/>
      <c r="R2" s="1"/>
    </row>
    <row r="3" spans="1:18" ht="18.75" thickBot="1" x14ac:dyDescent="0.25">
      <c r="A3" s="67" t="s">
        <v>4</v>
      </c>
      <c r="B3" s="68"/>
      <c r="C3" s="60"/>
      <c r="D3" s="59" t="s">
        <v>13</v>
      </c>
      <c r="E3" s="10" t="s">
        <v>7</v>
      </c>
      <c r="F3" s="62" t="s">
        <v>13</v>
      </c>
      <c r="G3" s="10" t="s">
        <v>7</v>
      </c>
      <c r="H3" s="33" t="s">
        <v>8</v>
      </c>
      <c r="I3" s="10" t="s">
        <v>7</v>
      </c>
      <c r="J3" s="18"/>
      <c r="K3" s="18"/>
      <c r="L3" s="18"/>
      <c r="M3" s="18"/>
      <c r="N3" s="18"/>
      <c r="O3" s="18"/>
      <c r="P3" s="18"/>
      <c r="Q3" s="18"/>
      <c r="R3" s="18"/>
    </row>
    <row r="4" spans="1:18" ht="18.75" x14ac:dyDescent="0.3">
      <c r="A4" s="93">
        <v>228</v>
      </c>
      <c r="B4" s="99" t="s">
        <v>258</v>
      </c>
      <c r="C4" s="95" t="s">
        <v>18</v>
      </c>
      <c r="D4" s="76">
        <v>9.5</v>
      </c>
      <c r="E4" s="73">
        <f t="shared" ref="E4:E12" si="0">VLOOKUP(D4,L$4:M$12,2,FALSE)</f>
        <v>8</v>
      </c>
      <c r="F4" s="70">
        <v>11.6</v>
      </c>
      <c r="G4" s="73">
        <f t="shared" ref="G4:G12" si="1">VLOOKUP(F4,N$4:O$12,2,FALSE)</f>
        <v>2</v>
      </c>
      <c r="H4" s="70">
        <f t="shared" ref="H4:H12" si="2">F4+D4</f>
        <v>21.1</v>
      </c>
      <c r="I4" s="73">
        <f t="shared" ref="I4:I12" si="3">VLOOKUP(H4,P$4:Q$12,2,FALSE)</f>
        <v>7</v>
      </c>
      <c r="J4" s="11"/>
      <c r="K4" s="11">
        <v>1</v>
      </c>
      <c r="L4" s="11">
        <f>LARGE(D$4:D$12,$K4)</f>
        <v>11.5</v>
      </c>
      <c r="M4" s="11">
        <f>IF(L4=L3,M3,M3+1)</f>
        <v>1</v>
      </c>
      <c r="N4" s="11">
        <f>LARGE(F$4:F$12,$K4)</f>
        <v>11.65</v>
      </c>
      <c r="O4" s="11">
        <f>IF(N4=N3,O3,O3+1)</f>
        <v>1</v>
      </c>
      <c r="P4" s="11">
        <f>LARGE(H$4:H$12,$K4)</f>
        <v>23.05</v>
      </c>
      <c r="Q4" s="11">
        <f>IF(P4=P3,Q3,Q3+1)</f>
        <v>1</v>
      </c>
      <c r="R4" s="20"/>
    </row>
    <row r="5" spans="1:18" ht="18.75" x14ac:dyDescent="0.3">
      <c r="A5" s="96">
        <v>229</v>
      </c>
      <c r="B5" s="92" t="s">
        <v>259</v>
      </c>
      <c r="C5" s="97" t="s">
        <v>18</v>
      </c>
      <c r="D5" s="77">
        <v>11</v>
      </c>
      <c r="E5" s="74">
        <f t="shared" si="0"/>
        <v>4</v>
      </c>
      <c r="F5" s="71">
        <v>11.5</v>
      </c>
      <c r="G5" s="74">
        <f t="shared" si="1"/>
        <v>4</v>
      </c>
      <c r="H5" s="71">
        <f t="shared" si="2"/>
        <v>22.5</v>
      </c>
      <c r="I5" s="74">
        <f t="shared" si="3"/>
        <v>4</v>
      </c>
      <c r="J5" s="11"/>
      <c r="K5" s="11">
        <v>2</v>
      </c>
      <c r="L5" s="11">
        <f t="shared" ref="L5:L12" si="4">LARGE(D$4:D$12,$K5)</f>
        <v>11.2</v>
      </c>
      <c r="M5" s="11">
        <f t="shared" ref="M5:M12" si="5">IF(L5=L4,M4,M4+1)</f>
        <v>2</v>
      </c>
      <c r="N5" s="11">
        <f t="shared" ref="N5:N12" si="6">LARGE(F$4:F$12,$K5)</f>
        <v>11.65</v>
      </c>
      <c r="O5" s="11">
        <f t="shared" ref="O5:O12" si="7">IF(N5=N4,O4,O4+1)</f>
        <v>1</v>
      </c>
      <c r="P5" s="11">
        <f t="shared" ref="P5:P12" si="8">LARGE(H$4:H$12,$K5)</f>
        <v>22.75</v>
      </c>
      <c r="Q5" s="11">
        <f t="shared" ref="Q5:Q12" si="9">IF(P5=P4,Q4,Q4+1)</f>
        <v>2</v>
      </c>
      <c r="R5" s="20"/>
    </row>
    <row r="6" spans="1:18" ht="18.75" x14ac:dyDescent="0.3">
      <c r="A6" s="96">
        <v>230</v>
      </c>
      <c r="B6" s="92" t="s">
        <v>260</v>
      </c>
      <c r="C6" s="97" t="s">
        <v>18</v>
      </c>
      <c r="D6" s="77">
        <v>11.5</v>
      </c>
      <c r="E6" s="74">
        <f t="shared" si="0"/>
        <v>1</v>
      </c>
      <c r="F6" s="71">
        <v>11.55</v>
      </c>
      <c r="G6" s="74">
        <f t="shared" si="1"/>
        <v>3</v>
      </c>
      <c r="H6" s="71">
        <f t="shared" si="2"/>
        <v>23.05</v>
      </c>
      <c r="I6" s="74">
        <f t="shared" si="3"/>
        <v>1</v>
      </c>
      <c r="J6" s="11"/>
      <c r="K6" s="11">
        <v>3</v>
      </c>
      <c r="L6" s="11">
        <f t="shared" si="4"/>
        <v>11.1</v>
      </c>
      <c r="M6" s="11">
        <f t="shared" si="5"/>
        <v>3</v>
      </c>
      <c r="N6" s="11">
        <f t="shared" si="6"/>
        <v>11.6</v>
      </c>
      <c r="O6" s="11">
        <f t="shared" si="7"/>
        <v>2</v>
      </c>
      <c r="P6" s="11">
        <f t="shared" si="8"/>
        <v>22.65</v>
      </c>
      <c r="Q6" s="11">
        <f t="shared" si="9"/>
        <v>3</v>
      </c>
      <c r="R6" s="20"/>
    </row>
    <row r="7" spans="1:18" ht="18.75" x14ac:dyDescent="0.3">
      <c r="A7" s="96">
        <v>231</v>
      </c>
      <c r="B7" s="92" t="s">
        <v>261</v>
      </c>
      <c r="C7" s="97" t="s">
        <v>10</v>
      </c>
      <c r="D7" s="77">
        <v>10.8</v>
      </c>
      <c r="E7" s="74">
        <f t="shared" si="0"/>
        <v>6</v>
      </c>
      <c r="F7" s="71">
        <v>11.3</v>
      </c>
      <c r="G7" s="74">
        <f t="shared" si="1"/>
        <v>7</v>
      </c>
      <c r="H7" s="71">
        <f t="shared" si="2"/>
        <v>22.1</v>
      </c>
      <c r="I7" s="74">
        <f t="shared" si="3"/>
        <v>5</v>
      </c>
      <c r="J7" s="11"/>
      <c r="K7" s="11">
        <v>4</v>
      </c>
      <c r="L7" s="11">
        <f t="shared" si="4"/>
        <v>11.1</v>
      </c>
      <c r="M7" s="11">
        <f t="shared" si="5"/>
        <v>3</v>
      </c>
      <c r="N7" s="11">
        <f t="shared" si="6"/>
        <v>11.55</v>
      </c>
      <c r="O7" s="11">
        <f t="shared" si="7"/>
        <v>3</v>
      </c>
      <c r="P7" s="11">
        <f t="shared" si="8"/>
        <v>22.5</v>
      </c>
      <c r="Q7" s="11">
        <f t="shared" si="9"/>
        <v>4</v>
      </c>
      <c r="R7" s="20"/>
    </row>
    <row r="8" spans="1:18" ht="18.75" x14ac:dyDescent="0.3">
      <c r="A8" s="96">
        <v>232</v>
      </c>
      <c r="B8" s="92" t="s">
        <v>262</v>
      </c>
      <c r="C8" s="97" t="s">
        <v>15</v>
      </c>
      <c r="D8" s="78">
        <v>10.199999999999999</v>
      </c>
      <c r="E8" s="74">
        <f t="shared" si="0"/>
        <v>7</v>
      </c>
      <c r="F8" s="80">
        <v>11.65</v>
      </c>
      <c r="G8" s="74">
        <f t="shared" si="1"/>
        <v>1</v>
      </c>
      <c r="H8" s="71">
        <f t="shared" si="2"/>
        <v>21.85</v>
      </c>
      <c r="I8" s="74">
        <f t="shared" si="3"/>
        <v>6</v>
      </c>
      <c r="J8" s="23"/>
      <c r="K8" s="25">
        <v>5</v>
      </c>
      <c r="L8" s="11">
        <f t="shared" si="4"/>
        <v>11</v>
      </c>
      <c r="M8" s="11">
        <f t="shared" si="5"/>
        <v>4</v>
      </c>
      <c r="N8" s="11">
        <f t="shared" si="6"/>
        <v>11.5</v>
      </c>
      <c r="O8" s="11">
        <f t="shared" si="7"/>
        <v>4</v>
      </c>
      <c r="P8" s="11">
        <f t="shared" si="8"/>
        <v>22.5</v>
      </c>
      <c r="Q8" s="11">
        <f t="shared" si="9"/>
        <v>4</v>
      </c>
      <c r="R8" s="23"/>
    </row>
    <row r="9" spans="1:18" ht="18.75" x14ac:dyDescent="0.3">
      <c r="A9" s="96">
        <v>233</v>
      </c>
      <c r="B9" s="92" t="s">
        <v>263</v>
      </c>
      <c r="C9" s="97" t="s">
        <v>15</v>
      </c>
      <c r="D9" s="77">
        <v>11.1</v>
      </c>
      <c r="E9" s="74">
        <f t="shared" si="0"/>
        <v>3</v>
      </c>
      <c r="F9" s="71">
        <v>11.65</v>
      </c>
      <c r="G9" s="74">
        <f t="shared" si="1"/>
        <v>1</v>
      </c>
      <c r="H9" s="71">
        <f t="shared" si="2"/>
        <v>22.75</v>
      </c>
      <c r="I9" s="74">
        <f t="shared" si="3"/>
        <v>2</v>
      </c>
      <c r="J9" s="11"/>
      <c r="K9" s="11">
        <v>6</v>
      </c>
      <c r="L9" s="11">
        <f t="shared" si="4"/>
        <v>10.9</v>
      </c>
      <c r="M9" s="11">
        <f t="shared" si="5"/>
        <v>5</v>
      </c>
      <c r="N9" s="11">
        <f t="shared" si="6"/>
        <v>11.45</v>
      </c>
      <c r="O9" s="11">
        <f t="shared" si="7"/>
        <v>5</v>
      </c>
      <c r="P9" s="11">
        <f t="shared" si="8"/>
        <v>22.1</v>
      </c>
      <c r="Q9" s="11">
        <f t="shared" si="9"/>
        <v>5</v>
      </c>
      <c r="R9" s="20"/>
    </row>
    <row r="10" spans="1:18" ht="18.75" x14ac:dyDescent="0.3">
      <c r="A10" s="96">
        <v>234</v>
      </c>
      <c r="B10" s="92" t="s">
        <v>264</v>
      </c>
      <c r="C10" s="97" t="s">
        <v>15</v>
      </c>
      <c r="D10" s="77">
        <v>11.1</v>
      </c>
      <c r="E10" s="74">
        <f t="shared" si="0"/>
        <v>3</v>
      </c>
      <c r="F10" s="71">
        <v>11.4</v>
      </c>
      <c r="G10" s="74">
        <f t="shared" si="1"/>
        <v>6</v>
      </c>
      <c r="H10" s="71">
        <f t="shared" si="2"/>
        <v>22.5</v>
      </c>
      <c r="I10" s="74">
        <f t="shared" si="3"/>
        <v>4</v>
      </c>
      <c r="J10" s="11"/>
      <c r="K10" s="11">
        <v>7</v>
      </c>
      <c r="L10" s="11">
        <f t="shared" si="4"/>
        <v>10.8</v>
      </c>
      <c r="M10" s="11">
        <f t="shared" si="5"/>
        <v>6</v>
      </c>
      <c r="N10" s="11">
        <f t="shared" si="6"/>
        <v>11.4</v>
      </c>
      <c r="O10" s="11">
        <f t="shared" si="7"/>
        <v>6</v>
      </c>
      <c r="P10" s="11">
        <f t="shared" si="8"/>
        <v>22.1</v>
      </c>
      <c r="Q10" s="11">
        <f t="shared" si="9"/>
        <v>5</v>
      </c>
      <c r="R10" s="20"/>
    </row>
    <row r="11" spans="1:18" ht="18.75" x14ac:dyDescent="0.3">
      <c r="A11" s="96">
        <v>235</v>
      </c>
      <c r="B11" s="92" t="s">
        <v>265</v>
      </c>
      <c r="C11" s="97" t="s">
        <v>9</v>
      </c>
      <c r="D11" s="77">
        <v>10.9</v>
      </c>
      <c r="E11" s="74">
        <f t="shared" si="0"/>
        <v>5</v>
      </c>
      <c r="F11" s="71">
        <v>11.2</v>
      </c>
      <c r="G11" s="74">
        <f t="shared" si="1"/>
        <v>8</v>
      </c>
      <c r="H11" s="71">
        <f t="shared" si="2"/>
        <v>22.1</v>
      </c>
      <c r="I11" s="74">
        <f t="shared" si="3"/>
        <v>5</v>
      </c>
      <c r="J11" s="11"/>
      <c r="K11" s="11">
        <v>8</v>
      </c>
      <c r="L11" s="11">
        <f t="shared" si="4"/>
        <v>10.199999999999999</v>
      </c>
      <c r="M11" s="11">
        <f t="shared" si="5"/>
        <v>7</v>
      </c>
      <c r="N11" s="11">
        <f t="shared" si="6"/>
        <v>11.3</v>
      </c>
      <c r="O11" s="11">
        <f t="shared" si="7"/>
        <v>7</v>
      </c>
      <c r="P11" s="11">
        <f t="shared" si="8"/>
        <v>21.85</v>
      </c>
      <c r="Q11" s="11">
        <f t="shared" si="9"/>
        <v>6</v>
      </c>
      <c r="R11" s="20"/>
    </row>
    <row r="12" spans="1:18" ht="19.5" thickBot="1" x14ac:dyDescent="0.35">
      <c r="A12" s="98">
        <v>236</v>
      </c>
      <c r="B12" s="89" t="s">
        <v>266</v>
      </c>
      <c r="C12" s="90" t="s">
        <v>9</v>
      </c>
      <c r="D12" s="79">
        <v>11.2</v>
      </c>
      <c r="E12" s="75">
        <f t="shared" si="0"/>
        <v>2</v>
      </c>
      <c r="F12" s="72">
        <v>11.45</v>
      </c>
      <c r="G12" s="75">
        <f t="shared" si="1"/>
        <v>5</v>
      </c>
      <c r="H12" s="72">
        <f t="shared" si="2"/>
        <v>22.65</v>
      </c>
      <c r="I12" s="75">
        <f t="shared" si="3"/>
        <v>3</v>
      </c>
      <c r="J12" s="11"/>
      <c r="K12" s="11">
        <v>9</v>
      </c>
      <c r="L12" s="11">
        <f t="shared" si="4"/>
        <v>9.5</v>
      </c>
      <c r="M12" s="11">
        <f t="shared" si="5"/>
        <v>8</v>
      </c>
      <c r="N12" s="11">
        <f t="shared" si="6"/>
        <v>11.2</v>
      </c>
      <c r="O12" s="11">
        <f t="shared" si="7"/>
        <v>8</v>
      </c>
      <c r="P12" s="11">
        <f t="shared" si="8"/>
        <v>21.1</v>
      </c>
      <c r="Q12" s="11">
        <f t="shared" si="9"/>
        <v>7</v>
      </c>
      <c r="R12" s="20"/>
    </row>
    <row r="13" spans="1:18" ht="18" x14ac:dyDescent="0.25">
      <c r="A13" s="11"/>
      <c r="B13" s="11"/>
      <c r="C13" s="12"/>
      <c r="D13" s="26"/>
      <c r="E13" s="26"/>
      <c r="F13" s="12"/>
      <c r="G13" s="11"/>
      <c r="H13" s="11"/>
      <c r="I13" s="12"/>
      <c r="J13" s="12"/>
      <c r="K13" s="11"/>
      <c r="L13" s="11"/>
      <c r="M13" s="11"/>
      <c r="N13" s="11"/>
      <c r="O13" s="11"/>
      <c r="P13" s="11"/>
      <c r="Q13" s="11"/>
      <c r="R13" s="11"/>
    </row>
    <row r="14" spans="1:18" ht="18.75" thickBot="1" x14ac:dyDescent="0.3">
      <c r="A14" s="11"/>
      <c r="B14" s="11"/>
      <c r="C14" s="12"/>
      <c r="D14" s="26"/>
      <c r="E14" s="26"/>
      <c r="F14" s="12"/>
      <c r="G14" s="11"/>
      <c r="H14" s="11"/>
      <c r="I14" s="12"/>
      <c r="J14" s="12"/>
      <c r="K14" s="11"/>
      <c r="L14" s="11"/>
      <c r="M14" s="11"/>
      <c r="N14" s="11"/>
      <c r="O14" s="11"/>
      <c r="P14" s="11"/>
      <c r="Q14" s="11"/>
      <c r="R14" s="11"/>
    </row>
    <row r="15" spans="1:18" ht="38.25" thickBot="1" x14ac:dyDescent="0.55000000000000004">
      <c r="A15" s="157" t="s">
        <v>272</v>
      </c>
      <c r="B15" s="158"/>
      <c r="C15" s="158"/>
      <c r="D15" s="158"/>
      <c r="E15" s="158"/>
      <c r="F15" s="158"/>
      <c r="G15" s="158"/>
      <c r="H15" s="158"/>
      <c r="I15" s="159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8.75" thickBot="1" x14ac:dyDescent="0.25">
      <c r="A16" s="6" t="s">
        <v>6</v>
      </c>
      <c r="B16" s="7" t="s">
        <v>5</v>
      </c>
      <c r="C16" s="56" t="s">
        <v>3</v>
      </c>
      <c r="D16" s="153" t="s">
        <v>1</v>
      </c>
      <c r="E16" s="156"/>
      <c r="F16" s="155" t="s">
        <v>0</v>
      </c>
      <c r="G16" s="156"/>
      <c r="H16" s="153" t="s">
        <v>2</v>
      </c>
      <c r="I16" s="154"/>
      <c r="J16" s="14"/>
      <c r="K16" s="15"/>
      <c r="L16" s="15" t="s">
        <v>1</v>
      </c>
      <c r="M16" s="15"/>
      <c r="N16" s="14" t="s">
        <v>0</v>
      </c>
      <c r="O16" s="14"/>
      <c r="P16" s="14" t="s">
        <v>2</v>
      </c>
      <c r="Q16" s="14"/>
      <c r="R16" s="1"/>
    </row>
    <row r="17" spans="1:18" ht="18.75" thickBot="1" x14ac:dyDescent="0.25">
      <c r="A17" s="67" t="s">
        <v>4</v>
      </c>
      <c r="B17" s="68"/>
      <c r="C17" s="60"/>
      <c r="D17" s="59" t="s">
        <v>13</v>
      </c>
      <c r="E17" s="10" t="s">
        <v>7</v>
      </c>
      <c r="F17" s="31" t="s">
        <v>13</v>
      </c>
      <c r="G17" s="10" t="s">
        <v>7</v>
      </c>
      <c r="H17" s="33" t="s">
        <v>8</v>
      </c>
      <c r="I17" s="10" t="s">
        <v>7</v>
      </c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8.75" x14ac:dyDescent="0.3">
      <c r="A18" s="93">
        <v>238</v>
      </c>
      <c r="B18" s="99" t="s">
        <v>267</v>
      </c>
      <c r="C18" s="95" t="s">
        <v>10</v>
      </c>
      <c r="D18" s="76">
        <v>10.7</v>
      </c>
      <c r="E18" s="73">
        <f>VLOOKUP(D18,L$18:M$22,2,FALSE)</f>
        <v>2</v>
      </c>
      <c r="F18" s="70">
        <v>11.7</v>
      </c>
      <c r="G18" s="73">
        <f>VLOOKUP(F18,N$18:O$22,2,FALSE)</f>
        <v>2</v>
      </c>
      <c r="H18" s="70">
        <f>F18+D18</f>
        <v>22.4</v>
      </c>
      <c r="I18" s="73">
        <f>VLOOKUP(H18,P$18:Q$22,2,FALSE)</f>
        <v>1</v>
      </c>
      <c r="J18" s="11"/>
      <c r="K18" s="11">
        <v>1</v>
      </c>
      <c r="L18" s="11">
        <f>LARGE(D$18:D$22,$K18)</f>
        <v>11</v>
      </c>
      <c r="M18" s="11">
        <f>IF(L18=L17,M17,M17+1)</f>
        <v>1</v>
      </c>
      <c r="N18" s="11">
        <f>LARGE(F$18:F$22,$K18)</f>
        <v>11.9</v>
      </c>
      <c r="O18" s="11">
        <f>IF(N18=N17,O17,O17+1)</f>
        <v>1</v>
      </c>
      <c r="P18" s="11">
        <f>LARGE(H$18:H$22,$K18)</f>
        <v>22.4</v>
      </c>
      <c r="Q18" s="11">
        <f>IF(P18=P17,Q17,Q17+1)</f>
        <v>1</v>
      </c>
      <c r="R18" s="20"/>
    </row>
    <row r="19" spans="1:18" ht="18.75" x14ac:dyDescent="0.3">
      <c r="A19" s="96">
        <v>240</v>
      </c>
      <c r="B19" s="92" t="s">
        <v>268</v>
      </c>
      <c r="C19" s="97" t="s">
        <v>15</v>
      </c>
      <c r="D19" s="77">
        <v>11</v>
      </c>
      <c r="E19" s="74">
        <f>VLOOKUP(D19,L$18:M$22,2,FALSE)</f>
        <v>1</v>
      </c>
      <c r="F19" s="71">
        <v>11.1</v>
      </c>
      <c r="G19" s="74">
        <f>VLOOKUP(F19,N$18:O$22,2,FALSE)</f>
        <v>5</v>
      </c>
      <c r="H19" s="71">
        <f>F19+D19</f>
        <v>22.1</v>
      </c>
      <c r="I19" s="74">
        <f>VLOOKUP(H19,P$18:Q$22,2,FALSE)</f>
        <v>2</v>
      </c>
      <c r="J19" s="11"/>
      <c r="K19" s="11">
        <v>2</v>
      </c>
      <c r="L19" s="11">
        <f>LARGE(D$18:D$22,$K19)</f>
        <v>10.7</v>
      </c>
      <c r="M19" s="11">
        <f>IF(L19=L18,M18,M18+1)</f>
        <v>2</v>
      </c>
      <c r="N19" s="11">
        <f>LARGE(F$18:F$22,$K19)</f>
        <v>11.7</v>
      </c>
      <c r="O19" s="11">
        <f>IF(N19=N18,O18,O18+1)</f>
        <v>2</v>
      </c>
      <c r="P19" s="11">
        <f>LARGE(H$18:H$22,$K19)</f>
        <v>22.4</v>
      </c>
      <c r="Q19" s="11">
        <f>IF(P19=P18,Q18,Q18+1)</f>
        <v>1</v>
      </c>
      <c r="R19" s="20"/>
    </row>
    <row r="20" spans="1:18" ht="18.75" x14ac:dyDescent="0.3">
      <c r="A20" s="96">
        <v>241</v>
      </c>
      <c r="B20" s="92" t="s">
        <v>269</v>
      </c>
      <c r="C20" s="97" t="s">
        <v>15</v>
      </c>
      <c r="D20" s="77">
        <v>10.7</v>
      </c>
      <c r="E20" s="74">
        <f>VLOOKUP(D20,L$18:M$22,2,FALSE)</f>
        <v>2</v>
      </c>
      <c r="F20" s="71">
        <v>11.4</v>
      </c>
      <c r="G20" s="74">
        <f>VLOOKUP(F20,N$18:O$22,2,FALSE)</f>
        <v>4</v>
      </c>
      <c r="H20" s="71">
        <f>F20+D20</f>
        <v>22.1</v>
      </c>
      <c r="I20" s="74">
        <f>VLOOKUP(H20,P$18:Q$22,2,FALSE)</f>
        <v>2</v>
      </c>
      <c r="J20" s="11"/>
      <c r="K20" s="11">
        <v>3</v>
      </c>
      <c r="L20" s="11">
        <f>LARGE(D$18:D$22,$K20)</f>
        <v>10.7</v>
      </c>
      <c r="M20" s="11">
        <f>IF(L20=L19,M19,M19+1)</f>
        <v>2</v>
      </c>
      <c r="N20" s="11">
        <f>LARGE(F$18:F$22,$K20)</f>
        <v>11.5</v>
      </c>
      <c r="O20" s="11">
        <f>IF(N20=N19,O19,O19+1)</f>
        <v>3</v>
      </c>
      <c r="P20" s="11">
        <f>LARGE(H$18:H$22,$K20)</f>
        <v>22.1</v>
      </c>
      <c r="Q20" s="11">
        <f>IF(P20=P19,Q19,Q19+1)</f>
        <v>2</v>
      </c>
      <c r="R20" s="20"/>
    </row>
    <row r="21" spans="1:18" ht="18.75" x14ac:dyDescent="0.3">
      <c r="A21" s="96">
        <v>242</v>
      </c>
      <c r="B21" s="92" t="s">
        <v>270</v>
      </c>
      <c r="C21" s="97" t="s">
        <v>15</v>
      </c>
      <c r="D21" s="77">
        <v>10.5</v>
      </c>
      <c r="E21" s="74">
        <f>VLOOKUP(D21,L$18:M$22,2,FALSE)</f>
        <v>3</v>
      </c>
      <c r="F21" s="71">
        <v>11.5</v>
      </c>
      <c r="G21" s="74">
        <f>VLOOKUP(F21,N$18:O$22,2,FALSE)</f>
        <v>3</v>
      </c>
      <c r="H21" s="71">
        <f>F21+D21</f>
        <v>22</v>
      </c>
      <c r="I21" s="74">
        <f>VLOOKUP(H21,P$18:Q$22,2,FALSE)</f>
        <v>3</v>
      </c>
      <c r="J21" s="11"/>
      <c r="K21" s="11">
        <v>4</v>
      </c>
      <c r="L21" s="11">
        <f>LARGE(D$18:D$22,$K21)</f>
        <v>10.5</v>
      </c>
      <c r="M21" s="11">
        <f>IF(L21=L20,M20,M20+1)</f>
        <v>3</v>
      </c>
      <c r="N21" s="11">
        <f>LARGE(F$18:F$22,$K21)</f>
        <v>11.4</v>
      </c>
      <c r="O21" s="11">
        <f>IF(N21=N20,O20,O20+1)</f>
        <v>4</v>
      </c>
      <c r="P21" s="11">
        <f>LARGE(H$18:H$22,$K21)</f>
        <v>22.1</v>
      </c>
      <c r="Q21" s="11">
        <f>IF(P21=P20,Q20,Q20+1)</f>
        <v>2</v>
      </c>
      <c r="R21" s="20"/>
    </row>
    <row r="22" spans="1:18" ht="19.5" thickBot="1" x14ac:dyDescent="0.35">
      <c r="A22" s="98">
        <v>243</v>
      </c>
      <c r="B22" s="89" t="s">
        <v>271</v>
      </c>
      <c r="C22" s="90" t="s">
        <v>15</v>
      </c>
      <c r="D22" s="79">
        <v>10.5</v>
      </c>
      <c r="E22" s="75">
        <f>VLOOKUP(D22,L$18:M$22,2,FALSE)</f>
        <v>3</v>
      </c>
      <c r="F22" s="72">
        <v>11.9</v>
      </c>
      <c r="G22" s="75">
        <f>VLOOKUP(F22,N$18:O$22,2,FALSE)</f>
        <v>1</v>
      </c>
      <c r="H22" s="72">
        <f>F22+D22</f>
        <v>22.4</v>
      </c>
      <c r="I22" s="75">
        <f>VLOOKUP(H22,P$18:Q$22,2,FALSE)</f>
        <v>1</v>
      </c>
      <c r="J22" s="11"/>
      <c r="K22" s="11">
        <v>5</v>
      </c>
      <c r="L22" s="11">
        <f>LARGE(D$18:D$22,$K22)</f>
        <v>10.5</v>
      </c>
      <c r="M22" s="11">
        <f>IF(L22=L21,M21,M21+1)</f>
        <v>3</v>
      </c>
      <c r="N22" s="11">
        <f>LARGE(F$18:F$22,$K22)</f>
        <v>11.1</v>
      </c>
      <c r="O22" s="11">
        <f>IF(N22=N21,O21,O21+1)</f>
        <v>5</v>
      </c>
      <c r="P22" s="11">
        <f>LARGE(H$18:H$22,$K22)</f>
        <v>22</v>
      </c>
      <c r="Q22" s="11">
        <f>IF(P22=P21,Q21,Q21+1)</f>
        <v>3</v>
      </c>
      <c r="R22" s="20"/>
    </row>
    <row r="23" spans="1:18" ht="18" x14ac:dyDescent="0.25">
      <c r="A23" s="54"/>
      <c r="B23" s="54"/>
      <c r="C23" s="63"/>
      <c r="D23" s="27"/>
      <c r="E23" s="28"/>
      <c r="F23" s="27"/>
      <c r="G23" s="28"/>
      <c r="H23" s="27"/>
      <c r="I23" s="28"/>
      <c r="J23" s="11"/>
      <c r="K23" s="11"/>
      <c r="L23" s="11"/>
      <c r="M23" s="11"/>
      <c r="N23" s="11"/>
      <c r="O23" s="11"/>
      <c r="P23" s="11"/>
      <c r="Q23" s="11"/>
      <c r="R23" s="20"/>
    </row>
    <row r="24" spans="1:18" ht="18.75" thickBot="1" x14ac:dyDescent="0.3">
      <c r="A24" s="11"/>
      <c r="B24" s="11"/>
      <c r="C24" s="12"/>
      <c r="D24" s="26"/>
      <c r="E24" s="26"/>
      <c r="F24" s="12"/>
      <c r="G24" s="11"/>
      <c r="H24" s="11"/>
      <c r="I24" s="12"/>
      <c r="J24" s="12"/>
      <c r="K24" s="11"/>
      <c r="L24" s="11"/>
      <c r="M24" s="11"/>
      <c r="N24" s="11"/>
      <c r="O24" s="11"/>
      <c r="P24" s="11"/>
      <c r="Q24" s="11"/>
      <c r="R24" s="11"/>
    </row>
    <row r="25" spans="1:18" ht="38.25" thickBot="1" x14ac:dyDescent="0.55000000000000004">
      <c r="A25" s="157" t="s">
        <v>273</v>
      </c>
      <c r="B25" s="158"/>
      <c r="C25" s="158"/>
      <c r="D25" s="158"/>
      <c r="E25" s="158"/>
      <c r="F25" s="158"/>
      <c r="G25" s="158"/>
      <c r="H25" s="158"/>
      <c r="I25" s="159"/>
      <c r="J25" s="21"/>
      <c r="K25" s="21"/>
      <c r="L25" s="21"/>
      <c r="M25" s="21"/>
      <c r="N25" s="21"/>
      <c r="O25" s="21"/>
      <c r="P25" s="21"/>
      <c r="Q25" s="21"/>
      <c r="R25" s="21"/>
    </row>
    <row r="26" spans="1:18" ht="18.75" thickBot="1" x14ac:dyDescent="0.25">
      <c r="A26" s="6" t="s">
        <v>6</v>
      </c>
      <c r="B26" s="7" t="s">
        <v>5</v>
      </c>
      <c r="C26" s="66" t="s">
        <v>3</v>
      </c>
      <c r="D26" s="153" t="s">
        <v>1</v>
      </c>
      <c r="E26" s="156"/>
      <c r="F26" s="155" t="s">
        <v>0</v>
      </c>
      <c r="G26" s="156"/>
      <c r="H26" s="153" t="s">
        <v>2</v>
      </c>
      <c r="I26" s="154"/>
      <c r="J26" s="14"/>
      <c r="K26" s="15"/>
      <c r="L26" s="15" t="s">
        <v>1</v>
      </c>
      <c r="M26" s="15"/>
      <c r="N26" s="14" t="s">
        <v>0</v>
      </c>
      <c r="O26" s="14"/>
      <c r="P26" s="14" t="s">
        <v>2</v>
      </c>
      <c r="Q26" s="14"/>
      <c r="R26" s="1"/>
    </row>
    <row r="27" spans="1:18" ht="18.75" thickBot="1" x14ac:dyDescent="0.25">
      <c r="A27" s="67" t="s">
        <v>4</v>
      </c>
      <c r="B27" s="68"/>
      <c r="C27" s="60"/>
      <c r="D27" s="33" t="s">
        <v>13</v>
      </c>
      <c r="E27" s="10" t="s">
        <v>7</v>
      </c>
      <c r="F27" s="31" t="s">
        <v>13</v>
      </c>
      <c r="G27" s="10" t="s">
        <v>7</v>
      </c>
      <c r="H27" s="33" t="s">
        <v>8</v>
      </c>
      <c r="I27" s="10" t="s">
        <v>7</v>
      </c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8.75" x14ac:dyDescent="0.3">
      <c r="A28" s="93">
        <v>244</v>
      </c>
      <c r="B28" s="99" t="s">
        <v>274</v>
      </c>
      <c r="C28" s="121" t="s">
        <v>15</v>
      </c>
      <c r="D28" s="53">
        <v>9.9</v>
      </c>
      <c r="E28" s="105">
        <f>VLOOKUP(D28,L$28:M$34,2,FALSE)</f>
        <v>5</v>
      </c>
      <c r="F28" s="53">
        <v>12.25</v>
      </c>
      <c r="G28" s="105">
        <f>VLOOKUP(F28,N$28:O$34,2,FALSE)</f>
        <v>3</v>
      </c>
      <c r="H28" s="53">
        <f>F28+D28</f>
        <v>22.15</v>
      </c>
      <c r="I28" s="32">
        <f>VLOOKUP(H28,P$28:Q$35,2,FALSE)</f>
        <v>5</v>
      </c>
      <c r="J28" s="11"/>
      <c r="K28" s="11">
        <v>1</v>
      </c>
      <c r="L28" s="11">
        <f>LARGE(D$28:D$34,$K28)</f>
        <v>11.7</v>
      </c>
      <c r="M28" s="11">
        <f>IF(L28=L27,M27,M27+1)</f>
        <v>1</v>
      </c>
      <c r="N28" s="11">
        <f>LARGE(F$28:F$34,$K28)</f>
        <v>12.5</v>
      </c>
      <c r="O28" s="11">
        <f>IF(N28=N27,O27,O27+1)</f>
        <v>1</v>
      </c>
      <c r="P28" s="11">
        <f>LARGE(H$28:H$34,$K28)</f>
        <v>24.2</v>
      </c>
      <c r="Q28" s="11">
        <f>IF(P28=P27,Q27,Q27+1)</f>
        <v>1</v>
      </c>
      <c r="R28" s="20"/>
    </row>
    <row r="29" spans="1:18" ht="18.75" x14ac:dyDescent="0.3">
      <c r="A29" s="96">
        <v>245</v>
      </c>
      <c r="B29" s="92" t="s">
        <v>275</v>
      </c>
      <c r="C29" s="122" t="s">
        <v>15</v>
      </c>
      <c r="D29" s="4">
        <v>11.2</v>
      </c>
      <c r="E29" s="106">
        <f t="shared" ref="E29:E34" si="10">VLOOKUP(D29,L$28:M$34,2,FALSE)</f>
        <v>2</v>
      </c>
      <c r="F29" s="4">
        <v>12.25</v>
      </c>
      <c r="G29" s="106">
        <f t="shared" ref="G29:G34" si="11">VLOOKUP(F29,N$28:O$34,2,FALSE)</f>
        <v>3</v>
      </c>
      <c r="H29" s="4">
        <f t="shared" ref="H29:H34" si="12">F29+D29</f>
        <v>23.45</v>
      </c>
      <c r="I29" s="2">
        <f t="shared" ref="I29:I34" si="13">VLOOKUP(H29,P$28:Q$35,2,FALSE)</f>
        <v>2</v>
      </c>
      <c r="J29" s="11"/>
      <c r="K29" s="11">
        <v>2</v>
      </c>
      <c r="L29" s="11">
        <f t="shared" ref="L29:L34" si="14">LARGE(D$28:D$34,$K29)</f>
        <v>11.2</v>
      </c>
      <c r="M29" s="11">
        <f t="shared" ref="M29:M34" si="15">IF(L29=L28,M28,M28+1)</f>
        <v>2</v>
      </c>
      <c r="N29" s="11">
        <f t="shared" ref="N29:N34" si="16">LARGE(F$28:F$34,$K29)</f>
        <v>12.4</v>
      </c>
      <c r="O29" s="11">
        <f t="shared" ref="O29:O34" si="17">IF(N29=N28,O28,O28+1)</f>
        <v>2</v>
      </c>
      <c r="P29" s="11">
        <f t="shared" ref="P29:P34" si="18">LARGE(H$28:H$34,$K29)</f>
        <v>23.45</v>
      </c>
      <c r="Q29" s="11">
        <f t="shared" ref="Q29:Q34" si="19">IF(P29=P28,Q28,Q28+1)</f>
        <v>2</v>
      </c>
      <c r="R29" s="20"/>
    </row>
    <row r="30" spans="1:18" ht="18.75" x14ac:dyDescent="0.3">
      <c r="A30" s="96">
        <v>246</v>
      </c>
      <c r="B30" s="92" t="s">
        <v>276</v>
      </c>
      <c r="C30" s="122" t="s">
        <v>15</v>
      </c>
      <c r="D30" s="4">
        <v>9.3000000000000007</v>
      </c>
      <c r="E30" s="106">
        <f t="shared" si="10"/>
        <v>6</v>
      </c>
      <c r="F30" s="4">
        <v>11.65</v>
      </c>
      <c r="G30" s="106">
        <f t="shared" si="11"/>
        <v>5</v>
      </c>
      <c r="H30" s="4">
        <f t="shared" si="12"/>
        <v>20.950000000000003</v>
      </c>
      <c r="I30" s="2">
        <f t="shared" si="13"/>
        <v>6</v>
      </c>
      <c r="J30" s="11"/>
      <c r="K30" s="11">
        <v>3</v>
      </c>
      <c r="L30" s="11">
        <f t="shared" si="14"/>
        <v>10.9</v>
      </c>
      <c r="M30" s="11">
        <f t="shared" si="15"/>
        <v>3</v>
      </c>
      <c r="N30" s="11">
        <f t="shared" si="16"/>
        <v>12.25</v>
      </c>
      <c r="O30" s="11">
        <f t="shared" si="17"/>
        <v>3</v>
      </c>
      <c r="P30" s="11">
        <f t="shared" si="18"/>
        <v>23.3</v>
      </c>
      <c r="Q30" s="11">
        <f t="shared" si="19"/>
        <v>3</v>
      </c>
      <c r="R30" s="20"/>
    </row>
    <row r="31" spans="1:18" ht="18.75" x14ac:dyDescent="0.3">
      <c r="A31" s="96">
        <v>247</v>
      </c>
      <c r="B31" s="92" t="s">
        <v>277</v>
      </c>
      <c r="C31" s="122" t="s">
        <v>9</v>
      </c>
      <c r="D31" s="4">
        <v>10.9</v>
      </c>
      <c r="E31" s="106">
        <f t="shared" si="10"/>
        <v>3</v>
      </c>
      <c r="F31" s="4">
        <v>12.4</v>
      </c>
      <c r="G31" s="106">
        <f t="shared" si="11"/>
        <v>2</v>
      </c>
      <c r="H31" s="4">
        <f t="shared" si="12"/>
        <v>23.3</v>
      </c>
      <c r="I31" s="2">
        <f t="shared" si="13"/>
        <v>3</v>
      </c>
      <c r="J31" s="11"/>
      <c r="K31" s="11">
        <v>4</v>
      </c>
      <c r="L31" s="11">
        <f t="shared" si="14"/>
        <v>10.4</v>
      </c>
      <c r="M31" s="11">
        <f t="shared" si="15"/>
        <v>4</v>
      </c>
      <c r="N31" s="11">
        <f t="shared" si="16"/>
        <v>12.25</v>
      </c>
      <c r="O31" s="11">
        <f t="shared" si="17"/>
        <v>3</v>
      </c>
      <c r="P31" s="11">
        <f t="shared" si="18"/>
        <v>22.450000000000003</v>
      </c>
      <c r="Q31" s="11">
        <f t="shared" si="19"/>
        <v>4</v>
      </c>
      <c r="R31" s="20"/>
    </row>
    <row r="32" spans="1:18" ht="18.75" x14ac:dyDescent="0.3">
      <c r="A32" s="96">
        <v>248</v>
      </c>
      <c r="B32" s="92" t="s">
        <v>278</v>
      </c>
      <c r="C32" s="122" t="s">
        <v>9</v>
      </c>
      <c r="D32" s="111">
        <v>10.4</v>
      </c>
      <c r="E32" s="106">
        <f t="shared" si="10"/>
        <v>4</v>
      </c>
      <c r="F32" s="111">
        <v>12.05</v>
      </c>
      <c r="G32" s="106">
        <f t="shared" si="11"/>
        <v>4</v>
      </c>
      <c r="H32" s="4">
        <f t="shared" si="12"/>
        <v>22.450000000000003</v>
      </c>
      <c r="I32" s="2">
        <f t="shared" si="13"/>
        <v>4</v>
      </c>
      <c r="J32" s="23"/>
      <c r="K32" s="25">
        <v>5</v>
      </c>
      <c r="L32" s="11">
        <f t="shared" si="14"/>
        <v>9.9</v>
      </c>
      <c r="M32" s="11">
        <f t="shared" si="15"/>
        <v>5</v>
      </c>
      <c r="N32" s="11">
        <f t="shared" si="16"/>
        <v>12.05</v>
      </c>
      <c r="O32" s="11">
        <f t="shared" si="17"/>
        <v>4</v>
      </c>
      <c r="P32" s="11">
        <f t="shared" si="18"/>
        <v>22.15</v>
      </c>
      <c r="Q32" s="11">
        <f t="shared" si="19"/>
        <v>5</v>
      </c>
      <c r="R32" s="23"/>
    </row>
    <row r="33" spans="1:18" ht="18.75" x14ac:dyDescent="0.3">
      <c r="A33" s="96">
        <v>249</v>
      </c>
      <c r="B33" s="92" t="s">
        <v>279</v>
      </c>
      <c r="C33" s="122" t="s">
        <v>11</v>
      </c>
      <c r="D33" s="4">
        <v>0</v>
      </c>
      <c r="E33" s="106">
        <f t="shared" si="10"/>
        <v>7</v>
      </c>
      <c r="F33" s="4">
        <v>0</v>
      </c>
      <c r="G33" s="106">
        <f t="shared" si="11"/>
        <v>6</v>
      </c>
      <c r="H33" s="4">
        <f t="shared" si="12"/>
        <v>0</v>
      </c>
      <c r="I33" s="2">
        <f t="shared" si="13"/>
        <v>7</v>
      </c>
      <c r="J33" s="11"/>
      <c r="K33" s="11">
        <v>6</v>
      </c>
      <c r="L33" s="11">
        <f t="shared" si="14"/>
        <v>9.3000000000000007</v>
      </c>
      <c r="M33" s="11">
        <f t="shared" si="15"/>
        <v>6</v>
      </c>
      <c r="N33" s="11">
        <f t="shared" si="16"/>
        <v>11.65</v>
      </c>
      <c r="O33" s="11">
        <f t="shared" si="17"/>
        <v>5</v>
      </c>
      <c r="P33" s="11">
        <f t="shared" si="18"/>
        <v>20.950000000000003</v>
      </c>
      <c r="Q33" s="11">
        <f t="shared" si="19"/>
        <v>6</v>
      </c>
      <c r="R33" s="20"/>
    </row>
    <row r="34" spans="1:18" ht="19.5" thickBot="1" x14ac:dyDescent="0.35">
      <c r="A34" s="98">
        <v>250</v>
      </c>
      <c r="B34" s="89" t="s">
        <v>280</v>
      </c>
      <c r="C34" s="110" t="s">
        <v>11</v>
      </c>
      <c r="D34" s="5">
        <v>11.7</v>
      </c>
      <c r="E34" s="107">
        <f t="shared" si="10"/>
        <v>1</v>
      </c>
      <c r="F34" s="5">
        <v>12.5</v>
      </c>
      <c r="G34" s="107">
        <f t="shared" si="11"/>
        <v>1</v>
      </c>
      <c r="H34" s="5">
        <f t="shared" si="12"/>
        <v>24.2</v>
      </c>
      <c r="I34" s="3">
        <f t="shared" si="13"/>
        <v>1</v>
      </c>
      <c r="J34" s="11"/>
      <c r="K34" s="11">
        <v>7</v>
      </c>
      <c r="L34" s="11">
        <f t="shared" si="14"/>
        <v>0</v>
      </c>
      <c r="M34" s="11">
        <f t="shared" si="15"/>
        <v>7</v>
      </c>
      <c r="N34" s="11">
        <f t="shared" si="16"/>
        <v>0</v>
      </c>
      <c r="O34" s="11">
        <f t="shared" si="17"/>
        <v>6</v>
      </c>
      <c r="P34" s="11">
        <f t="shared" si="18"/>
        <v>0</v>
      </c>
      <c r="Q34" s="11">
        <f t="shared" si="19"/>
        <v>7</v>
      </c>
      <c r="R34" s="20"/>
    </row>
    <row r="35" spans="1:18" ht="18" x14ac:dyDescent="0.25">
      <c r="A35" s="11"/>
      <c r="B35" s="11"/>
      <c r="C35" s="12"/>
      <c r="D35" s="26"/>
      <c r="E35" s="26"/>
      <c r="F35" s="12"/>
      <c r="G35" s="11"/>
      <c r="H35" s="11"/>
      <c r="I35" s="12"/>
      <c r="J35" s="12"/>
      <c r="K35" s="11"/>
      <c r="L35" s="11"/>
      <c r="M35" s="11"/>
      <c r="N35" s="11"/>
      <c r="O35" s="11"/>
      <c r="P35" s="11"/>
      <c r="Q35" s="11"/>
      <c r="R35" s="11"/>
    </row>
    <row r="36" spans="1:18" ht="18.75" thickBot="1" x14ac:dyDescent="0.3">
      <c r="A36" s="11"/>
      <c r="B36" s="11"/>
      <c r="C36" s="12"/>
      <c r="D36" s="26"/>
      <c r="E36" s="26"/>
      <c r="F36" s="12"/>
      <c r="G36" s="11"/>
      <c r="H36" s="11"/>
      <c r="I36" s="12"/>
      <c r="J36" s="12"/>
      <c r="K36" s="11"/>
      <c r="L36" s="11"/>
      <c r="M36" s="11"/>
      <c r="N36" s="11"/>
      <c r="O36" s="11"/>
      <c r="P36" s="11"/>
      <c r="Q36" s="11"/>
      <c r="R36" s="11"/>
    </row>
    <row r="37" spans="1:18" ht="38.25" thickBot="1" x14ac:dyDescent="0.55000000000000004">
      <c r="A37" s="157" t="s">
        <v>281</v>
      </c>
      <c r="B37" s="158"/>
      <c r="C37" s="158"/>
      <c r="D37" s="158"/>
      <c r="E37" s="158"/>
      <c r="F37" s="158"/>
      <c r="G37" s="158"/>
      <c r="H37" s="158"/>
      <c r="I37" s="159"/>
      <c r="J37" s="21"/>
      <c r="K37" s="21"/>
      <c r="L37" s="21"/>
      <c r="M37" s="21"/>
      <c r="N37" s="21"/>
      <c r="O37" s="21"/>
      <c r="P37" s="21"/>
      <c r="Q37" s="21"/>
      <c r="R37" s="21"/>
    </row>
    <row r="38" spans="1:18" ht="18.75" thickBot="1" x14ac:dyDescent="0.25">
      <c r="A38" s="6" t="s">
        <v>6</v>
      </c>
      <c r="B38" s="7" t="s">
        <v>5</v>
      </c>
      <c r="C38" s="56" t="s">
        <v>3</v>
      </c>
      <c r="D38" s="153" t="s">
        <v>1</v>
      </c>
      <c r="E38" s="156"/>
      <c r="F38" s="155" t="s">
        <v>0</v>
      </c>
      <c r="G38" s="156"/>
      <c r="H38" s="153" t="s">
        <v>2</v>
      </c>
      <c r="I38" s="154"/>
      <c r="J38" s="14"/>
      <c r="K38" s="15"/>
      <c r="L38" s="15" t="s">
        <v>1</v>
      </c>
      <c r="M38" s="15"/>
      <c r="N38" s="14" t="s">
        <v>0</v>
      </c>
      <c r="O38" s="14"/>
      <c r="P38" s="14" t="s">
        <v>2</v>
      </c>
      <c r="Q38" s="14"/>
      <c r="R38" s="1"/>
    </row>
    <row r="39" spans="1:18" ht="18.75" thickBot="1" x14ac:dyDescent="0.25">
      <c r="A39" s="67" t="s">
        <v>4</v>
      </c>
      <c r="B39" s="68"/>
      <c r="C39" s="60"/>
      <c r="D39" s="33" t="s">
        <v>13</v>
      </c>
      <c r="E39" s="10" t="s">
        <v>7</v>
      </c>
      <c r="F39" s="31" t="s">
        <v>13</v>
      </c>
      <c r="G39" s="10" t="s">
        <v>7</v>
      </c>
      <c r="H39" s="33" t="s">
        <v>8</v>
      </c>
      <c r="I39" s="10" t="s">
        <v>7</v>
      </c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18.75" x14ac:dyDescent="0.3">
      <c r="A40" s="93">
        <v>251</v>
      </c>
      <c r="B40" s="99" t="s">
        <v>282</v>
      </c>
      <c r="C40" s="121" t="s">
        <v>9</v>
      </c>
      <c r="D40" s="53">
        <v>11.3</v>
      </c>
      <c r="E40" s="105">
        <f>VLOOKUP(D40,L$40:M$42,2,FALSE)</f>
        <v>1</v>
      </c>
      <c r="F40" s="53">
        <v>12.45</v>
      </c>
      <c r="G40" s="105">
        <f>VLOOKUP(F40,N$40:O$42,2,FALSE)</f>
        <v>1</v>
      </c>
      <c r="H40" s="53">
        <f>F40+D40</f>
        <v>23.75</v>
      </c>
      <c r="I40" s="32">
        <f>VLOOKUP(H40,P$40:Q$42,2,FALSE)</f>
        <v>1</v>
      </c>
      <c r="J40" s="11"/>
      <c r="K40" s="11">
        <v>1</v>
      </c>
      <c r="L40" s="11">
        <f>LARGE(D$40:D$42,$K40)</f>
        <v>11.3</v>
      </c>
      <c r="M40" s="11">
        <f>IF(L40=L39,M39,M39+1)</f>
        <v>1</v>
      </c>
      <c r="N40" s="11">
        <f>LARGE(F$40:F$42,$K40)</f>
        <v>12.45</v>
      </c>
      <c r="O40" s="11">
        <f>IF(N40=N39,O39,O39+1)</f>
        <v>1</v>
      </c>
      <c r="P40" s="11">
        <f>LARGE(H$40:H$42,$K40)</f>
        <v>23.75</v>
      </c>
      <c r="Q40" s="11">
        <f>IF(P40=P39,Q39,Q39+1)</f>
        <v>1</v>
      </c>
      <c r="R40" s="20"/>
    </row>
    <row r="41" spans="1:18" ht="18.75" x14ac:dyDescent="0.3">
      <c r="A41" s="96">
        <v>252</v>
      </c>
      <c r="B41" s="92" t="s">
        <v>283</v>
      </c>
      <c r="C41" s="122" t="s">
        <v>18</v>
      </c>
      <c r="D41" s="4">
        <v>10.4</v>
      </c>
      <c r="E41" s="106">
        <f>VLOOKUP(D41,L$40:M$42,2,FALSE)</f>
        <v>2</v>
      </c>
      <c r="F41" s="4">
        <v>11.85</v>
      </c>
      <c r="G41" s="106">
        <f>VLOOKUP(F41,N$40:O$42,2,FALSE)</f>
        <v>2</v>
      </c>
      <c r="H41" s="4">
        <f>F41+D41</f>
        <v>22.25</v>
      </c>
      <c r="I41" s="2">
        <f>VLOOKUP(H41,P$40:Q$42,2,FALSE)</f>
        <v>2</v>
      </c>
      <c r="J41" s="11"/>
      <c r="K41" s="11">
        <v>2</v>
      </c>
      <c r="L41" s="11">
        <f>LARGE(D$40:D$42,$K41)</f>
        <v>10.4</v>
      </c>
      <c r="M41" s="11">
        <f>IF(L41=L40,M40,M40+1)</f>
        <v>2</v>
      </c>
      <c r="N41" s="11">
        <f>LARGE(F$40:F$42,$K41)</f>
        <v>11.85</v>
      </c>
      <c r="O41" s="11">
        <f>IF(N41=N40,O40,O40+1)</f>
        <v>2</v>
      </c>
      <c r="P41" s="11">
        <f>LARGE(H$40:H$42,$K41)</f>
        <v>22.25</v>
      </c>
      <c r="Q41" s="11">
        <f>IF(P41=P40,Q40,Q40+1)</f>
        <v>2</v>
      </c>
      <c r="R41" s="20"/>
    </row>
    <row r="42" spans="1:18" ht="19.5" thickBot="1" x14ac:dyDescent="0.35">
      <c r="A42" s="98">
        <v>166</v>
      </c>
      <c r="B42" s="89" t="s">
        <v>284</v>
      </c>
      <c r="C42" s="110" t="s">
        <v>9</v>
      </c>
      <c r="D42" s="5">
        <v>0</v>
      </c>
      <c r="E42" s="107">
        <f>VLOOKUP(D42,L$40:M$42,2,FALSE)</f>
        <v>3</v>
      </c>
      <c r="F42" s="5">
        <v>0</v>
      </c>
      <c r="G42" s="107">
        <f>VLOOKUP(F42,N$40:O$42,2,FALSE)</f>
        <v>3</v>
      </c>
      <c r="H42" s="5">
        <f>F42+D42</f>
        <v>0</v>
      </c>
      <c r="I42" s="3">
        <f>VLOOKUP(H42,P$40:Q$42,2,FALSE)</f>
        <v>3</v>
      </c>
      <c r="J42" s="11"/>
      <c r="K42" s="11">
        <v>3</v>
      </c>
      <c r="L42" s="11">
        <f>LARGE(D$40:D$42,$K42)</f>
        <v>0</v>
      </c>
      <c r="M42" s="11">
        <f>IF(L42=L41,M41,M41+1)</f>
        <v>3</v>
      </c>
      <c r="N42" s="11">
        <f>LARGE(F$40:F$42,$K42)</f>
        <v>0</v>
      </c>
      <c r="O42" s="11">
        <f>IF(N42=N41,O41,O41+1)</f>
        <v>3</v>
      </c>
      <c r="P42" s="11">
        <f>LARGE(H$40:H$42,$K42)</f>
        <v>0</v>
      </c>
      <c r="Q42" s="11">
        <f>IF(P42=P41,Q41,Q41+1)</f>
        <v>3</v>
      </c>
      <c r="R42" s="20"/>
    </row>
    <row r="43" spans="1:18" ht="18" x14ac:dyDescent="0.25">
      <c r="A43" s="11"/>
      <c r="B43" s="11"/>
      <c r="C43" s="12"/>
      <c r="D43" s="26"/>
      <c r="E43" s="26"/>
      <c r="F43" s="12"/>
      <c r="G43" s="11"/>
      <c r="H43" s="11"/>
      <c r="I43" s="12"/>
      <c r="J43" s="12"/>
      <c r="K43" s="11"/>
      <c r="L43" s="11"/>
      <c r="M43" s="11"/>
      <c r="N43" s="11"/>
      <c r="O43" s="11"/>
      <c r="P43" s="11"/>
      <c r="Q43" s="11"/>
      <c r="R43" s="11"/>
    </row>
    <row r="44" spans="1:18" ht="18.75" thickBot="1" x14ac:dyDescent="0.3">
      <c r="A44" s="11"/>
      <c r="B44" s="11"/>
      <c r="C44" s="12"/>
      <c r="D44" s="26"/>
      <c r="E44" s="26"/>
      <c r="F44" s="12"/>
      <c r="G44" s="11"/>
      <c r="H44" s="11"/>
      <c r="I44" s="12"/>
      <c r="J44" s="12"/>
      <c r="K44" s="11"/>
      <c r="L44" s="11"/>
      <c r="M44" s="11"/>
      <c r="N44" s="11"/>
      <c r="O44" s="11"/>
      <c r="P44" s="11"/>
      <c r="Q44" s="11"/>
      <c r="R44" s="11"/>
    </row>
    <row r="45" spans="1:18" ht="38.25" thickBot="1" x14ac:dyDescent="0.55000000000000004">
      <c r="A45" s="157" t="s">
        <v>285</v>
      </c>
      <c r="B45" s="158"/>
      <c r="C45" s="158"/>
      <c r="D45" s="158"/>
      <c r="E45" s="158"/>
      <c r="F45" s="158"/>
      <c r="G45" s="158"/>
      <c r="H45" s="158"/>
      <c r="I45" s="159"/>
      <c r="J45" s="21"/>
      <c r="K45" s="21"/>
      <c r="L45" s="21"/>
      <c r="M45" s="21"/>
      <c r="N45" s="21"/>
      <c r="O45" s="21"/>
      <c r="P45" s="21"/>
      <c r="Q45" s="21"/>
      <c r="R45" s="21"/>
    </row>
    <row r="46" spans="1:18" ht="18.75" thickBot="1" x14ac:dyDescent="0.25">
      <c r="A46" s="6" t="s">
        <v>6</v>
      </c>
      <c r="B46" s="7" t="s">
        <v>5</v>
      </c>
      <c r="C46" s="66" t="s">
        <v>3</v>
      </c>
      <c r="D46" s="153" t="s">
        <v>1</v>
      </c>
      <c r="E46" s="156"/>
      <c r="F46" s="155" t="s">
        <v>0</v>
      </c>
      <c r="G46" s="156"/>
      <c r="H46" s="153" t="s">
        <v>2</v>
      </c>
      <c r="I46" s="154"/>
      <c r="J46" s="14"/>
      <c r="K46" s="15"/>
      <c r="L46" s="15" t="s">
        <v>1</v>
      </c>
      <c r="M46" s="15"/>
      <c r="N46" s="14" t="s">
        <v>0</v>
      </c>
      <c r="O46" s="14"/>
      <c r="P46" s="14" t="s">
        <v>2</v>
      </c>
      <c r="Q46" s="14"/>
      <c r="R46" s="1"/>
    </row>
    <row r="47" spans="1:18" ht="18.75" thickBot="1" x14ac:dyDescent="0.25">
      <c r="A47" s="67" t="s">
        <v>4</v>
      </c>
      <c r="B47" s="68"/>
      <c r="C47" s="60"/>
      <c r="D47" s="33" t="s">
        <v>13</v>
      </c>
      <c r="E47" s="10" t="s">
        <v>7</v>
      </c>
      <c r="F47" s="31" t="s">
        <v>13</v>
      </c>
      <c r="G47" s="10" t="s">
        <v>7</v>
      </c>
      <c r="H47" s="33" t="s">
        <v>8</v>
      </c>
      <c r="I47" s="10" t="s">
        <v>7</v>
      </c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8.75" x14ac:dyDescent="0.3">
      <c r="A48" s="93">
        <v>253</v>
      </c>
      <c r="B48" s="99" t="s">
        <v>286</v>
      </c>
      <c r="C48" s="121" t="s">
        <v>15</v>
      </c>
      <c r="D48" s="53">
        <v>11.9</v>
      </c>
      <c r="E48" s="105">
        <f t="shared" ref="E48:E53" si="20">VLOOKUP(D48,L$48:M$53,2,FALSE)</f>
        <v>2</v>
      </c>
      <c r="F48" s="53">
        <v>12.5</v>
      </c>
      <c r="G48" s="105">
        <f t="shared" ref="G48:G53" si="21">VLOOKUP(F48,N$48:O$53,2,FALSE)</f>
        <v>1</v>
      </c>
      <c r="H48" s="53">
        <f t="shared" ref="H48:H53" si="22">F48+D48</f>
        <v>24.4</v>
      </c>
      <c r="I48" s="32">
        <f t="shared" ref="I48:I53" si="23">VLOOKUP(H48,P$48:Q$53,2,FALSE)</f>
        <v>1</v>
      </c>
      <c r="J48" s="11"/>
      <c r="K48" s="11">
        <v>1</v>
      </c>
      <c r="L48" s="11">
        <f t="shared" ref="L48:L53" si="24">LARGE(D$48:D$53,$K48)</f>
        <v>12</v>
      </c>
      <c r="M48" s="11">
        <f t="shared" ref="M48:M53" si="25">IF(L48=L47,M47,M47+1)</f>
        <v>1</v>
      </c>
      <c r="N48" s="11">
        <f t="shared" ref="N48:N53" si="26">LARGE(F$48:F$53,$K48)</f>
        <v>12.5</v>
      </c>
      <c r="O48" s="11">
        <f t="shared" ref="O48:O53" si="27">IF(N48=N47,O47,O47+1)</f>
        <v>1</v>
      </c>
      <c r="P48" s="11">
        <f t="shared" ref="P48:P53" si="28">LARGE(H$48:H$53,$K48)</f>
        <v>24.4</v>
      </c>
      <c r="Q48" s="11">
        <f t="shared" ref="Q48:Q53" si="29">IF(P48=P47,Q47,Q47+1)</f>
        <v>1</v>
      </c>
      <c r="R48" s="20"/>
    </row>
    <row r="49" spans="1:18" ht="18.75" x14ac:dyDescent="0.3">
      <c r="A49" s="96">
        <v>254</v>
      </c>
      <c r="B49" s="92" t="s">
        <v>287</v>
      </c>
      <c r="C49" s="122" t="s">
        <v>15</v>
      </c>
      <c r="D49" s="4">
        <v>11.5</v>
      </c>
      <c r="E49" s="106">
        <f t="shared" si="20"/>
        <v>4</v>
      </c>
      <c r="F49" s="4">
        <v>12.35</v>
      </c>
      <c r="G49" s="106">
        <f t="shared" si="21"/>
        <v>2</v>
      </c>
      <c r="H49" s="4">
        <f t="shared" si="22"/>
        <v>23.85</v>
      </c>
      <c r="I49" s="2">
        <f t="shared" si="23"/>
        <v>3</v>
      </c>
      <c r="J49" s="11"/>
      <c r="K49" s="11">
        <v>2</v>
      </c>
      <c r="L49" s="11">
        <f t="shared" si="24"/>
        <v>11.9</v>
      </c>
      <c r="M49" s="11">
        <f t="shared" si="25"/>
        <v>2</v>
      </c>
      <c r="N49" s="11">
        <f t="shared" si="26"/>
        <v>12.35</v>
      </c>
      <c r="O49" s="11">
        <f t="shared" si="27"/>
        <v>2</v>
      </c>
      <c r="P49" s="11">
        <f t="shared" si="28"/>
        <v>24.05</v>
      </c>
      <c r="Q49" s="11">
        <f t="shared" si="29"/>
        <v>2</v>
      </c>
      <c r="R49" s="20"/>
    </row>
    <row r="50" spans="1:18" ht="18.75" x14ac:dyDescent="0.3">
      <c r="A50" s="96">
        <v>255</v>
      </c>
      <c r="B50" s="92" t="s">
        <v>288</v>
      </c>
      <c r="C50" s="122" t="s">
        <v>10</v>
      </c>
      <c r="D50" s="4">
        <v>11.6</v>
      </c>
      <c r="E50" s="106">
        <f t="shared" si="20"/>
        <v>3</v>
      </c>
      <c r="F50" s="4">
        <v>11.85</v>
      </c>
      <c r="G50" s="106">
        <f t="shared" si="21"/>
        <v>4</v>
      </c>
      <c r="H50" s="4">
        <f t="shared" si="22"/>
        <v>23.45</v>
      </c>
      <c r="I50" s="2">
        <f t="shared" si="23"/>
        <v>4</v>
      </c>
      <c r="J50" s="11"/>
      <c r="K50" s="11">
        <v>3</v>
      </c>
      <c r="L50" s="11">
        <f t="shared" si="24"/>
        <v>11.6</v>
      </c>
      <c r="M50" s="11">
        <f t="shared" si="25"/>
        <v>3</v>
      </c>
      <c r="N50" s="11">
        <f t="shared" si="26"/>
        <v>12.05</v>
      </c>
      <c r="O50" s="11">
        <f t="shared" si="27"/>
        <v>3</v>
      </c>
      <c r="P50" s="11">
        <f t="shared" si="28"/>
        <v>23.85</v>
      </c>
      <c r="Q50" s="11">
        <f t="shared" si="29"/>
        <v>3</v>
      </c>
      <c r="R50" s="20"/>
    </row>
    <row r="51" spans="1:18" ht="18.75" x14ac:dyDescent="0.3">
      <c r="A51" s="96">
        <v>256</v>
      </c>
      <c r="B51" s="92" t="s">
        <v>289</v>
      </c>
      <c r="C51" s="122" t="s">
        <v>11</v>
      </c>
      <c r="D51" s="4">
        <v>12</v>
      </c>
      <c r="E51" s="106">
        <f t="shared" si="20"/>
        <v>1</v>
      </c>
      <c r="F51" s="4">
        <v>12.05</v>
      </c>
      <c r="G51" s="106">
        <f t="shared" si="21"/>
        <v>3</v>
      </c>
      <c r="H51" s="4">
        <f t="shared" si="22"/>
        <v>24.05</v>
      </c>
      <c r="I51" s="2">
        <f t="shared" si="23"/>
        <v>2</v>
      </c>
      <c r="J51" s="11"/>
      <c r="K51" s="11">
        <v>4</v>
      </c>
      <c r="L51" s="11">
        <f t="shared" si="24"/>
        <v>11.5</v>
      </c>
      <c r="M51" s="11">
        <f t="shared" si="25"/>
        <v>4</v>
      </c>
      <c r="N51" s="11">
        <f t="shared" si="26"/>
        <v>11.85</v>
      </c>
      <c r="O51" s="11">
        <f t="shared" si="27"/>
        <v>4</v>
      </c>
      <c r="P51" s="11">
        <f t="shared" si="28"/>
        <v>23.45</v>
      </c>
      <c r="Q51" s="11">
        <f t="shared" si="29"/>
        <v>4</v>
      </c>
      <c r="R51" s="20"/>
    </row>
    <row r="52" spans="1:18" ht="18.75" x14ac:dyDescent="0.3">
      <c r="A52" s="96">
        <v>257</v>
      </c>
      <c r="B52" s="92" t="s">
        <v>290</v>
      </c>
      <c r="C52" s="122" t="s">
        <v>9</v>
      </c>
      <c r="D52" s="111">
        <v>8.8000000000000007</v>
      </c>
      <c r="E52" s="106">
        <f t="shared" si="20"/>
        <v>5</v>
      </c>
      <c r="F52" s="111">
        <v>11.85</v>
      </c>
      <c r="G52" s="106">
        <f t="shared" si="21"/>
        <v>4</v>
      </c>
      <c r="H52" s="4">
        <f t="shared" si="22"/>
        <v>20.65</v>
      </c>
      <c r="I52" s="2">
        <f t="shared" si="23"/>
        <v>5</v>
      </c>
      <c r="J52" s="23"/>
      <c r="K52" s="25">
        <v>5</v>
      </c>
      <c r="L52" s="11">
        <f t="shared" si="24"/>
        <v>8.8000000000000007</v>
      </c>
      <c r="M52" s="11">
        <f t="shared" si="25"/>
        <v>5</v>
      </c>
      <c r="N52" s="11">
        <f t="shared" si="26"/>
        <v>11.85</v>
      </c>
      <c r="O52" s="11">
        <f t="shared" si="27"/>
        <v>4</v>
      </c>
      <c r="P52" s="11">
        <f t="shared" si="28"/>
        <v>20.65</v>
      </c>
      <c r="Q52" s="11">
        <f t="shared" si="29"/>
        <v>5</v>
      </c>
      <c r="R52" s="23"/>
    </row>
    <row r="53" spans="1:18" ht="19.5" thickBot="1" x14ac:dyDescent="0.35">
      <c r="A53" s="98">
        <v>237</v>
      </c>
      <c r="B53" s="89" t="s">
        <v>291</v>
      </c>
      <c r="C53" s="110" t="s">
        <v>12</v>
      </c>
      <c r="D53" s="5"/>
      <c r="E53" s="107" t="e">
        <f t="shared" si="20"/>
        <v>#N/A</v>
      </c>
      <c r="F53" s="5"/>
      <c r="G53" s="107" t="e">
        <f t="shared" si="21"/>
        <v>#N/A</v>
      </c>
      <c r="H53" s="5">
        <f t="shared" si="22"/>
        <v>0</v>
      </c>
      <c r="I53" s="3">
        <f t="shared" si="23"/>
        <v>6</v>
      </c>
      <c r="J53" s="11"/>
      <c r="K53" s="11">
        <v>6</v>
      </c>
      <c r="L53" s="11" t="e">
        <f t="shared" si="24"/>
        <v>#NUM!</v>
      </c>
      <c r="M53" s="11" t="e">
        <f t="shared" si="25"/>
        <v>#NUM!</v>
      </c>
      <c r="N53" s="11" t="e">
        <f t="shared" si="26"/>
        <v>#NUM!</v>
      </c>
      <c r="O53" s="11" t="e">
        <f t="shared" si="27"/>
        <v>#NUM!</v>
      </c>
      <c r="P53" s="11">
        <f t="shared" si="28"/>
        <v>0</v>
      </c>
      <c r="Q53" s="11">
        <f t="shared" si="29"/>
        <v>6</v>
      </c>
      <c r="R53" s="20"/>
    </row>
    <row r="54" spans="1:18" ht="18" x14ac:dyDescent="0.25">
      <c r="A54" s="11"/>
      <c r="B54" s="11"/>
      <c r="C54" s="12"/>
      <c r="D54" s="26"/>
      <c r="E54" s="26"/>
      <c r="F54" s="12"/>
      <c r="G54" s="11"/>
      <c r="H54" s="11"/>
      <c r="I54" s="12"/>
      <c r="J54" s="12"/>
      <c r="K54" s="11"/>
      <c r="L54" s="11"/>
      <c r="M54" s="11"/>
      <c r="N54" s="11"/>
      <c r="O54" s="11"/>
      <c r="P54" s="11"/>
      <c r="Q54" s="11"/>
      <c r="R54" s="11"/>
    </row>
    <row r="55" spans="1:18" ht="18.75" thickBot="1" x14ac:dyDescent="0.3">
      <c r="A55" s="11"/>
      <c r="B55" s="11"/>
      <c r="C55" s="12"/>
      <c r="D55" s="26"/>
      <c r="E55" s="26"/>
      <c r="F55" s="12"/>
      <c r="G55" s="11"/>
      <c r="H55" s="11"/>
      <c r="I55" s="12"/>
      <c r="J55" s="12"/>
      <c r="K55" s="11"/>
      <c r="L55" s="11"/>
      <c r="M55" s="11"/>
      <c r="N55" s="11"/>
      <c r="O55" s="11"/>
      <c r="P55" s="11"/>
      <c r="Q55" s="11"/>
      <c r="R55" s="11"/>
    </row>
    <row r="56" spans="1:18" ht="38.25" thickBot="1" x14ac:dyDescent="0.55000000000000004">
      <c r="A56" s="157" t="s">
        <v>292</v>
      </c>
      <c r="B56" s="158"/>
      <c r="C56" s="158"/>
      <c r="D56" s="158"/>
      <c r="E56" s="158"/>
      <c r="F56" s="158"/>
      <c r="G56" s="158"/>
      <c r="H56" s="158"/>
      <c r="I56" s="159"/>
      <c r="J56" s="21"/>
      <c r="K56" s="21"/>
      <c r="L56" s="21"/>
      <c r="M56" s="21"/>
      <c r="N56" s="21"/>
      <c r="O56" s="21"/>
      <c r="P56" s="21"/>
      <c r="Q56" s="21"/>
      <c r="R56" s="21"/>
    </row>
    <row r="57" spans="1:18" ht="18.75" thickBot="1" x14ac:dyDescent="0.25">
      <c r="A57" s="6" t="s">
        <v>6</v>
      </c>
      <c r="B57" s="7" t="s">
        <v>5</v>
      </c>
      <c r="C57" s="66" t="s">
        <v>3</v>
      </c>
      <c r="D57" s="153" t="s">
        <v>1</v>
      </c>
      <c r="E57" s="156"/>
      <c r="F57" s="155" t="s">
        <v>0</v>
      </c>
      <c r="G57" s="156"/>
      <c r="H57" s="153" t="s">
        <v>2</v>
      </c>
      <c r="I57" s="154"/>
      <c r="J57" s="14"/>
      <c r="K57" s="15"/>
      <c r="L57" s="15" t="s">
        <v>1</v>
      </c>
      <c r="M57" s="15"/>
      <c r="N57" s="14" t="s">
        <v>0</v>
      </c>
      <c r="O57" s="14"/>
      <c r="P57" s="14" t="s">
        <v>2</v>
      </c>
      <c r="Q57" s="14"/>
      <c r="R57" s="1"/>
    </row>
    <row r="58" spans="1:18" ht="18.75" thickBot="1" x14ac:dyDescent="0.25">
      <c r="A58" s="67" t="s">
        <v>4</v>
      </c>
      <c r="B58" s="68"/>
      <c r="C58" s="60"/>
      <c r="D58" s="33" t="s">
        <v>13</v>
      </c>
      <c r="E58" s="10" t="s">
        <v>7</v>
      </c>
      <c r="F58" s="31" t="s">
        <v>13</v>
      </c>
      <c r="G58" s="10" t="s">
        <v>7</v>
      </c>
      <c r="H58" s="33" t="s">
        <v>8</v>
      </c>
      <c r="I58" s="10" t="s">
        <v>7</v>
      </c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18.75" x14ac:dyDescent="0.3">
      <c r="A59" s="93">
        <v>258</v>
      </c>
      <c r="B59" s="99" t="s">
        <v>293</v>
      </c>
      <c r="C59" s="121" t="s">
        <v>18</v>
      </c>
      <c r="D59" s="53">
        <v>11.2</v>
      </c>
      <c r="E59" s="105">
        <f t="shared" ref="E59:E64" si="30">VLOOKUP(D59,L$59:M$64,2,FALSE)</f>
        <v>4</v>
      </c>
      <c r="F59" s="53">
        <v>11.55</v>
      </c>
      <c r="G59" s="105">
        <f t="shared" ref="G59:G64" si="31">VLOOKUP(F59,N$59:O$64,2,FALSE)</f>
        <v>4</v>
      </c>
      <c r="H59" s="53">
        <f t="shared" ref="H59:H64" si="32">F59+D59</f>
        <v>22.75</v>
      </c>
      <c r="I59" s="32">
        <f t="shared" ref="I59:I64" si="33">VLOOKUP(H59,P$59:Q$64,2,FALSE)</f>
        <v>4</v>
      </c>
      <c r="J59" s="11"/>
      <c r="K59" s="11">
        <v>1</v>
      </c>
      <c r="L59" s="11">
        <f t="shared" ref="L59:L64" si="34">LARGE(D$59:D$64,$K59)</f>
        <v>12.2</v>
      </c>
      <c r="M59" s="11">
        <f t="shared" ref="M59:M64" si="35">IF(L59=L58,M58,M58+1)</f>
        <v>1</v>
      </c>
      <c r="N59" s="11">
        <f t="shared" ref="N59:N64" si="36">LARGE(F$59:F$64,$K59)</f>
        <v>12.45</v>
      </c>
      <c r="O59" s="11">
        <f t="shared" ref="O59:O64" si="37">IF(N59=N58,O58,O58+1)</f>
        <v>1</v>
      </c>
      <c r="P59" s="11">
        <f t="shared" ref="P59:P64" si="38">LARGE(H$59:H$64,$K59)</f>
        <v>24.6</v>
      </c>
      <c r="Q59" s="11">
        <f t="shared" ref="Q59:Q64" si="39">IF(P59=P58,Q58,Q58+1)</f>
        <v>1</v>
      </c>
      <c r="R59" s="20"/>
    </row>
    <row r="60" spans="1:18" ht="18.75" x14ac:dyDescent="0.3">
      <c r="A60" s="96">
        <v>259</v>
      </c>
      <c r="B60" s="92" t="s">
        <v>294</v>
      </c>
      <c r="C60" s="122" t="s">
        <v>18</v>
      </c>
      <c r="D60" s="4">
        <v>10.8</v>
      </c>
      <c r="E60" s="106">
        <f t="shared" si="30"/>
        <v>5</v>
      </c>
      <c r="F60" s="4">
        <v>11.3</v>
      </c>
      <c r="G60" s="106">
        <f t="shared" si="31"/>
        <v>5</v>
      </c>
      <c r="H60" s="4">
        <f t="shared" si="32"/>
        <v>22.1</v>
      </c>
      <c r="I60" s="2">
        <f t="shared" si="33"/>
        <v>5</v>
      </c>
      <c r="J60" s="11"/>
      <c r="K60" s="11">
        <v>2</v>
      </c>
      <c r="L60" s="11">
        <f t="shared" si="34"/>
        <v>11.5</v>
      </c>
      <c r="M60" s="11">
        <f t="shared" si="35"/>
        <v>2</v>
      </c>
      <c r="N60" s="11">
        <f t="shared" si="36"/>
        <v>12.4</v>
      </c>
      <c r="O60" s="11">
        <f t="shared" si="37"/>
        <v>2</v>
      </c>
      <c r="P60" s="11">
        <f t="shared" si="38"/>
        <v>23.85</v>
      </c>
      <c r="Q60" s="11">
        <f t="shared" si="39"/>
        <v>2</v>
      </c>
      <c r="R60" s="20"/>
    </row>
    <row r="61" spans="1:18" ht="18.75" x14ac:dyDescent="0.3">
      <c r="A61" s="96">
        <v>260</v>
      </c>
      <c r="B61" s="92" t="s">
        <v>295</v>
      </c>
      <c r="C61" s="122" t="s">
        <v>12</v>
      </c>
      <c r="D61" s="4">
        <v>0</v>
      </c>
      <c r="E61" s="106">
        <f t="shared" si="30"/>
        <v>6</v>
      </c>
      <c r="F61" s="4">
        <v>0</v>
      </c>
      <c r="G61" s="106">
        <f t="shared" si="31"/>
        <v>6</v>
      </c>
      <c r="H61" s="4">
        <f t="shared" si="32"/>
        <v>0</v>
      </c>
      <c r="I61" s="2">
        <f t="shared" si="33"/>
        <v>6</v>
      </c>
      <c r="J61" s="11"/>
      <c r="K61" s="11">
        <v>3</v>
      </c>
      <c r="L61" s="11">
        <f t="shared" si="34"/>
        <v>11.4</v>
      </c>
      <c r="M61" s="11">
        <f t="shared" si="35"/>
        <v>3</v>
      </c>
      <c r="N61" s="11">
        <f t="shared" si="36"/>
        <v>12.1</v>
      </c>
      <c r="O61" s="11">
        <f t="shared" si="37"/>
        <v>3</v>
      </c>
      <c r="P61" s="11">
        <f t="shared" si="38"/>
        <v>23.6</v>
      </c>
      <c r="Q61" s="11">
        <f t="shared" si="39"/>
        <v>3</v>
      </c>
      <c r="R61" s="20"/>
    </row>
    <row r="62" spans="1:18" ht="18.75" x14ac:dyDescent="0.3">
      <c r="A62" s="96">
        <v>261</v>
      </c>
      <c r="B62" s="92" t="s">
        <v>296</v>
      </c>
      <c r="C62" s="122" t="s">
        <v>15</v>
      </c>
      <c r="D62" s="4">
        <v>11.4</v>
      </c>
      <c r="E62" s="106">
        <f t="shared" si="30"/>
        <v>3</v>
      </c>
      <c r="F62" s="4">
        <v>12.45</v>
      </c>
      <c r="G62" s="106">
        <f t="shared" si="31"/>
        <v>1</v>
      </c>
      <c r="H62" s="4">
        <f t="shared" si="32"/>
        <v>23.85</v>
      </c>
      <c r="I62" s="2">
        <f t="shared" si="33"/>
        <v>2</v>
      </c>
      <c r="J62" s="11"/>
      <c r="K62" s="11">
        <v>4</v>
      </c>
      <c r="L62" s="11">
        <f t="shared" si="34"/>
        <v>11.2</v>
      </c>
      <c r="M62" s="11">
        <f t="shared" si="35"/>
        <v>4</v>
      </c>
      <c r="N62" s="11">
        <f t="shared" si="36"/>
        <v>11.55</v>
      </c>
      <c r="O62" s="11">
        <f t="shared" si="37"/>
        <v>4</v>
      </c>
      <c r="P62" s="11">
        <f t="shared" si="38"/>
        <v>22.75</v>
      </c>
      <c r="Q62" s="11">
        <f t="shared" si="39"/>
        <v>4</v>
      </c>
      <c r="R62" s="20"/>
    </row>
    <row r="63" spans="1:18" ht="18.75" x14ac:dyDescent="0.3">
      <c r="A63" s="96">
        <v>262</v>
      </c>
      <c r="B63" s="92" t="s">
        <v>297</v>
      </c>
      <c r="C63" s="122" t="s">
        <v>15</v>
      </c>
      <c r="D63" s="111">
        <v>11.5</v>
      </c>
      <c r="E63" s="106">
        <f t="shared" si="30"/>
        <v>2</v>
      </c>
      <c r="F63" s="111">
        <v>12.1</v>
      </c>
      <c r="G63" s="106">
        <f t="shared" si="31"/>
        <v>3</v>
      </c>
      <c r="H63" s="4">
        <f t="shared" si="32"/>
        <v>23.6</v>
      </c>
      <c r="I63" s="2">
        <f t="shared" si="33"/>
        <v>3</v>
      </c>
      <c r="J63" s="23"/>
      <c r="K63" s="25">
        <v>5</v>
      </c>
      <c r="L63" s="11">
        <f t="shared" si="34"/>
        <v>10.8</v>
      </c>
      <c r="M63" s="11">
        <f t="shared" si="35"/>
        <v>5</v>
      </c>
      <c r="N63" s="11">
        <f t="shared" si="36"/>
        <v>11.3</v>
      </c>
      <c r="O63" s="11">
        <f t="shared" si="37"/>
        <v>5</v>
      </c>
      <c r="P63" s="11">
        <f t="shared" si="38"/>
        <v>22.1</v>
      </c>
      <c r="Q63" s="11">
        <f t="shared" si="39"/>
        <v>5</v>
      </c>
      <c r="R63" s="23"/>
    </row>
    <row r="64" spans="1:18" ht="19.5" thickBot="1" x14ac:dyDescent="0.35">
      <c r="A64" s="98">
        <v>263</v>
      </c>
      <c r="B64" s="89" t="s">
        <v>298</v>
      </c>
      <c r="C64" s="110" t="s">
        <v>15</v>
      </c>
      <c r="D64" s="5">
        <v>12.2</v>
      </c>
      <c r="E64" s="107">
        <f t="shared" si="30"/>
        <v>1</v>
      </c>
      <c r="F64" s="5">
        <v>12.4</v>
      </c>
      <c r="G64" s="107">
        <f t="shared" si="31"/>
        <v>2</v>
      </c>
      <c r="H64" s="5">
        <f t="shared" si="32"/>
        <v>24.6</v>
      </c>
      <c r="I64" s="3">
        <f t="shared" si="33"/>
        <v>1</v>
      </c>
      <c r="J64" s="11"/>
      <c r="K64" s="11">
        <v>6</v>
      </c>
      <c r="L64" s="11">
        <f t="shared" si="34"/>
        <v>0</v>
      </c>
      <c r="M64" s="11">
        <f t="shared" si="35"/>
        <v>6</v>
      </c>
      <c r="N64" s="11">
        <f t="shared" si="36"/>
        <v>0</v>
      </c>
      <c r="O64" s="11">
        <f t="shared" si="37"/>
        <v>6</v>
      </c>
      <c r="P64" s="11">
        <f t="shared" si="38"/>
        <v>0</v>
      </c>
      <c r="Q64" s="11">
        <f t="shared" si="39"/>
        <v>6</v>
      </c>
      <c r="R64" s="20"/>
    </row>
  </sheetData>
  <mergeCells count="24">
    <mergeCell ref="A45:I45"/>
    <mergeCell ref="D46:E46"/>
    <mergeCell ref="F46:G46"/>
    <mergeCell ref="H46:I46"/>
    <mergeCell ref="A56:I56"/>
    <mergeCell ref="D57:E57"/>
    <mergeCell ref="F57:G57"/>
    <mergeCell ref="H57:I57"/>
    <mergeCell ref="A25:I25"/>
    <mergeCell ref="D26:E26"/>
    <mergeCell ref="F26:G26"/>
    <mergeCell ref="H26:I26"/>
    <mergeCell ref="A37:I37"/>
    <mergeCell ref="D38:E38"/>
    <mergeCell ref="F38:G38"/>
    <mergeCell ref="H38:I38"/>
    <mergeCell ref="A1:I1"/>
    <mergeCell ref="D2:E2"/>
    <mergeCell ref="F2:G2"/>
    <mergeCell ref="H2:I2"/>
    <mergeCell ref="A15:I15"/>
    <mergeCell ref="D16:E16"/>
    <mergeCell ref="F16:G16"/>
    <mergeCell ref="H16:I16"/>
  </mergeCells>
  <conditionalFormatting sqref="D3:I4 D5:D7 F5:F7 G23:I23 F22:F23 D22:D23 D9:D12 F9:F12 E5:E12 G5:I12 H22 E19:E23 G19:G22 I19:I22 D33:D34 F33:F34 D53 F53">
    <cfRule type="cellIs" dxfId="110" priority="76" stopIfTrue="1" operator="equal">
      <formula>1</formula>
    </cfRule>
    <cfRule type="cellIs" dxfId="109" priority="77" stopIfTrue="1" operator="equal">
      <formula>2</formula>
    </cfRule>
    <cfRule type="cellIs" dxfId="108" priority="78" stopIfTrue="1" operator="equal">
      <formula>3</formula>
    </cfRule>
  </conditionalFormatting>
  <conditionalFormatting sqref="D8 F8">
    <cfRule type="cellIs" dxfId="107" priority="73" stopIfTrue="1" operator="equal">
      <formula>1</formula>
    </cfRule>
    <cfRule type="cellIs" dxfId="106" priority="74" stopIfTrue="1" operator="equal">
      <formula>2</formula>
    </cfRule>
    <cfRule type="cellIs" dxfId="105" priority="75" stopIfTrue="1" operator="equal">
      <formula>3</formula>
    </cfRule>
  </conditionalFormatting>
  <conditionalFormatting sqref="D17:I17 D19:D21 F19:F21 D18:G18 I18">
    <cfRule type="cellIs" dxfId="104" priority="70" stopIfTrue="1" operator="equal">
      <formula>1</formula>
    </cfRule>
    <cfRule type="cellIs" dxfId="103" priority="71" stopIfTrue="1" operator="equal">
      <formula>2</formula>
    </cfRule>
    <cfRule type="cellIs" dxfId="102" priority="72" stopIfTrue="1" operator="equal">
      <formula>3</formula>
    </cfRule>
  </conditionalFormatting>
  <conditionalFormatting sqref="H18:H21">
    <cfRule type="cellIs" dxfId="101" priority="67" stopIfTrue="1" operator="equal">
      <formula>1</formula>
    </cfRule>
    <cfRule type="cellIs" dxfId="100" priority="68" stopIfTrue="1" operator="equal">
      <formula>2</formula>
    </cfRule>
    <cfRule type="cellIs" dxfId="99" priority="69" stopIfTrue="1" operator="equal">
      <formula>3</formula>
    </cfRule>
  </conditionalFormatting>
  <conditionalFormatting sqref="D27:I28 D29:D31 F29:F31 F42 D42">
    <cfRule type="cellIs" dxfId="98" priority="64" stopIfTrue="1" operator="equal">
      <formula>1</formula>
    </cfRule>
    <cfRule type="cellIs" dxfId="97" priority="65" stopIfTrue="1" operator="equal">
      <formula>2</formula>
    </cfRule>
    <cfRule type="cellIs" dxfId="96" priority="66" stopIfTrue="1" operator="equal">
      <formula>3</formula>
    </cfRule>
  </conditionalFormatting>
  <conditionalFormatting sqref="D32 F32">
    <cfRule type="cellIs" dxfId="95" priority="61" stopIfTrue="1" operator="equal">
      <formula>1</formula>
    </cfRule>
    <cfRule type="cellIs" dxfId="94" priority="62" stopIfTrue="1" operator="equal">
      <formula>2</formula>
    </cfRule>
    <cfRule type="cellIs" dxfId="93" priority="63" stopIfTrue="1" operator="equal">
      <formula>3</formula>
    </cfRule>
  </conditionalFormatting>
  <conditionalFormatting sqref="D39:I39 D41 F41 D40:G40 I40">
    <cfRule type="cellIs" dxfId="92" priority="58" stopIfTrue="1" operator="equal">
      <formula>1</formula>
    </cfRule>
    <cfRule type="cellIs" dxfId="91" priority="59" stopIfTrue="1" operator="equal">
      <formula>2</formula>
    </cfRule>
    <cfRule type="cellIs" dxfId="90" priority="60" stopIfTrue="1" operator="equal">
      <formula>3</formula>
    </cfRule>
  </conditionalFormatting>
  <conditionalFormatting sqref="H40">
    <cfRule type="cellIs" dxfId="89" priority="55" stopIfTrue="1" operator="equal">
      <formula>1</formula>
    </cfRule>
    <cfRule type="cellIs" dxfId="88" priority="56" stopIfTrue="1" operator="equal">
      <formula>2</formula>
    </cfRule>
    <cfRule type="cellIs" dxfId="87" priority="57" stopIfTrue="1" operator="equal">
      <formula>3</formula>
    </cfRule>
  </conditionalFormatting>
  <conditionalFormatting sqref="E29:E34">
    <cfRule type="cellIs" dxfId="86" priority="52" stopIfTrue="1" operator="equal">
      <formula>1</formula>
    </cfRule>
    <cfRule type="cellIs" dxfId="85" priority="53" stopIfTrue="1" operator="equal">
      <formula>2</formula>
    </cfRule>
    <cfRule type="cellIs" dxfId="84" priority="54" stopIfTrue="1" operator="equal">
      <formula>3</formula>
    </cfRule>
  </conditionalFormatting>
  <conditionalFormatting sqref="G29:G34">
    <cfRule type="cellIs" dxfId="83" priority="49" stopIfTrue="1" operator="equal">
      <formula>1</formula>
    </cfRule>
    <cfRule type="cellIs" dxfId="82" priority="50" stopIfTrue="1" operator="equal">
      <formula>2</formula>
    </cfRule>
    <cfRule type="cellIs" dxfId="81" priority="51" stopIfTrue="1" operator="equal">
      <formula>3</formula>
    </cfRule>
  </conditionalFormatting>
  <conditionalFormatting sqref="H29:I34">
    <cfRule type="cellIs" dxfId="80" priority="46" stopIfTrue="1" operator="equal">
      <formula>1</formula>
    </cfRule>
    <cfRule type="cellIs" dxfId="79" priority="47" stopIfTrue="1" operator="equal">
      <formula>2</formula>
    </cfRule>
    <cfRule type="cellIs" dxfId="78" priority="48" stopIfTrue="1" operator="equal">
      <formula>3</formula>
    </cfRule>
  </conditionalFormatting>
  <conditionalFormatting sqref="E41:E42">
    <cfRule type="cellIs" dxfId="77" priority="43" stopIfTrue="1" operator="equal">
      <formula>1</formula>
    </cfRule>
    <cfRule type="cellIs" dxfId="76" priority="44" stopIfTrue="1" operator="equal">
      <formula>2</formula>
    </cfRule>
    <cfRule type="cellIs" dxfId="75" priority="45" stopIfTrue="1" operator="equal">
      <formula>3</formula>
    </cfRule>
  </conditionalFormatting>
  <conditionalFormatting sqref="G41:G42">
    <cfRule type="cellIs" dxfId="74" priority="40" stopIfTrue="1" operator="equal">
      <formula>1</formula>
    </cfRule>
    <cfRule type="cellIs" dxfId="73" priority="41" stopIfTrue="1" operator="equal">
      <formula>2</formula>
    </cfRule>
    <cfRule type="cellIs" dxfId="72" priority="42" stopIfTrue="1" operator="equal">
      <formula>3</formula>
    </cfRule>
  </conditionalFormatting>
  <conditionalFormatting sqref="I41:I42">
    <cfRule type="cellIs" dxfId="71" priority="37" stopIfTrue="1" operator="equal">
      <formula>1</formula>
    </cfRule>
    <cfRule type="cellIs" dxfId="70" priority="38" stopIfTrue="1" operator="equal">
      <formula>2</formula>
    </cfRule>
    <cfRule type="cellIs" dxfId="69" priority="39" stopIfTrue="1" operator="equal">
      <formula>3</formula>
    </cfRule>
  </conditionalFormatting>
  <conditionalFormatting sqref="H41:H42">
    <cfRule type="cellIs" dxfId="68" priority="34" stopIfTrue="1" operator="equal">
      <formula>1</formula>
    </cfRule>
    <cfRule type="cellIs" dxfId="67" priority="35" stopIfTrue="1" operator="equal">
      <formula>2</formula>
    </cfRule>
    <cfRule type="cellIs" dxfId="66" priority="36" stopIfTrue="1" operator="equal">
      <formula>3</formula>
    </cfRule>
  </conditionalFormatting>
  <conditionalFormatting sqref="D47:I48 D49:D51 F49:F51">
    <cfRule type="cellIs" dxfId="65" priority="31" stopIfTrue="1" operator="equal">
      <formula>1</formula>
    </cfRule>
    <cfRule type="cellIs" dxfId="64" priority="32" stopIfTrue="1" operator="equal">
      <formula>2</formula>
    </cfRule>
    <cfRule type="cellIs" dxfId="63" priority="33" stopIfTrue="1" operator="equal">
      <formula>3</formula>
    </cfRule>
  </conditionalFormatting>
  <conditionalFormatting sqref="D52 F52">
    <cfRule type="cellIs" dxfId="62" priority="28" stopIfTrue="1" operator="equal">
      <formula>1</formula>
    </cfRule>
    <cfRule type="cellIs" dxfId="61" priority="29" stopIfTrue="1" operator="equal">
      <formula>2</formula>
    </cfRule>
    <cfRule type="cellIs" dxfId="60" priority="30" stopIfTrue="1" operator="equal">
      <formula>3</formula>
    </cfRule>
  </conditionalFormatting>
  <conditionalFormatting sqref="E49:E53">
    <cfRule type="cellIs" dxfId="59" priority="25" stopIfTrue="1" operator="equal">
      <formula>1</formula>
    </cfRule>
    <cfRule type="cellIs" dxfId="58" priority="26" stopIfTrue="1" operator="equal">
      <formula>2</formula>
    </cfRule>
    <cfRule type="cellIs" dxfId="57" priority="27" stopIfTrue="1" operator="equal">
      <formula>3</formula>
    </cfRule>
  </conditionalFormatting>
  <conditionalFormatting sqref="G49:G53">
    <cfRule type="cellIs" dxfId="56" priority="22" stopIfTrue="1" operator="equal">
      <formula>1</formula>
    </cfRule>
    <cfRule type="cellIs" dxfId="55" priority="23" stopIfTrue="1" operator="equal">
      <formula>2</formula>
    </cfRule>
    <cfRule type="cellIs" dxfId="54" priority="24" stopIfTrue="1" operator="equal">
      <formula>3</formula>
    </cfRule>
  </conditionalFormatting>
  <conditionalFormatting sqref="H49:I53">
    <cfRule type="cellIs" dxfId="53" priority="19" stopIfTrue="1" operator="equal">
      <formula>1</formula>
    </cfRule>
    <cfRule type="cellIs" dxfId="52" priority="20" stopIfTrue="1" operator="equal">
      <formula>2</formula>
    </cfRule>
    <cfRule type="cellIs" dxfId="51" priority="21" stopIfTrue="1" operator="equal">
      <formula>3</formula>
    </cfRule>
  </conditionalFormatting>
  <conditionalFormatting sqref="D64 F64">
    <cfRule type="cellIs" dxfId="50" priority="16" stopIfTrue="1" operator="equal">
      <formula>1</formula>
    </cfRule>
    <cfRule type="cellIs" dxfId="49" priority="17" stopIfTrue="1" operator="equal">
      <formula>2</formula>
    </cfRule>
    <cfRule type="cellIs" dxfId="48" priority="18" stopIfTrue="1" operator="equal">
      <formula>3</formula>
    </cfRule>
  </conditionalFormatting>
  <conditionalFormatting sqref="D58:I59 D60:D62 F60:F62">
    <cfRule type="cellIs" dxfId="47" priority="13" stopIfTrue="1" operator="equal">
      <formula>1</formula>
    </cfRule>
    <cfRule type="cellIs" dxfId="46" priority="14" stopIfTrue="1" operator="equal">
      <formula>2</formula>
    </cfRule>
    <cfRule type="cellIs" dxfId="45" priority="15" stopIfTrue="1" operator="equal">
      <formula>3</formula>
    </cfRule>
  </conditionalFormatting>
  <conditionalFormatting sqref="D63 F63">
    <cfRule type="cellIs" dxfId="44" priority="10" stopIfTrue="1" operator="equal">
      <formula>1</formula>
    </cfRule>
    <cfRule type="cellIs" dxfId="43" priority="11" stopIfTrue="1" operator="equal">
      <formula>2</formula>
    </cfRule>
    <cfRule type="cellIs" dxfId="42" priority="12" stopIfTrue="1" operator="equal">
      <formula>3</formula>
    </cfRule>
  </conditionalFormatting>
  <conditionalFormatting sqref="E60:E64">
    <cfRule type="cellIs" dxfId="41" priority="7" stopIfTrue="1" operator="equal">
      <formula>1</formula>
    </cfRule>
    <cfRule type="cellIs" dxfId="40" priority="8" stopIfTrue="1" operator="equal">
      <formula>2</formula>
    </cfRule>
    <cfRule type="cellIs" dxfId="39" priority="9" stopIfTrue="1" operator="equal">
      <formula>3</formula>
    </cfRule>
  </conditionalFormatting>
  <conditionalFormatting sqref="G60:G64">
    <cfRule type="cellIs" dxfId="38" priority="4" stopIfTrue="1" operator="equal">
      <formula>1</formula>
    </cfRule>
    <cfRule type="cellIs" dxfId="37" priority="5" stopIfTrue="1" operator="equal">
      <formula>2</formula>
    </cfRule>
    <cfRule type="cellIs" dxfId="36" priority="6" stopIfTrue="1" operator="equal">
      <formula>3</formula>
    </cfRule>
  </conditionalFormatting>
  <conditionalFormatting sqref="H60:I64">
    <cfRule type="cellIs" dxfId="35" priority="1" stopIfTrue="1" operator="equal">
      <formula>1</formula>
    </cfRule>
    <cfRule type="cellIs" dxfId="34" priority="2" stopIfTrue="1" operator="equal">
      <formula>2</formula>
    </cfRule>
    <cfRule type="cellIs" dxfId="33" priority="3" stopIfTrue="1" operator="equal">
      <formula>3</formula>
    </cfRule>
  </conditionalFormatting>
  <pageMargins left="0.7" right="0.7" top="0.75" bottom="0.75" header="0.3" footer="0.3"/>
  <pageSetup paperSize="9" scale="55" orientation="portrait" horizontalDpi="4294967293" verticalDpi="0" r:id="rId1"/>
  <headerFooter>
    <oddHeader>&amp;C&amp;"-,Regular"&amp;20FRANK WILLIAMS COMPETITION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ROUND 1 SAT</vt:lpstr>
      <vt:lpstr>ROUND 2 SAT</vt:lpstr>
      <vt:lpstr>ROUND 3 SAT</vt:lpstr>
      <vt:lpstr>ROUND 4 SAT</vt:lpstr>
      <vt:lpstr>ROUND 5 SUN</vt:lpstr>
      <vt:lpstr>ROUND 6 SUN</vt:lpstr>
      <vt:lpstr>ROUND 7 SUN</vt:lpstr>
      <vt:lpstr>ROUND 8 SUN</vt:lpstr>
      <vt:lpstr>'ROUND 1 SAT'!Print_Area</vt:lpstr>
      <vt:lpstr>'ROUND 3 SAT'!Print_Area</vt:lpstr>
      <vt:lpstr>'ROUND 4 SAT'!Print_Area</vt:lpstr>
      <vt:lpstr>'ROUND 5 SUN'!Print_Area</vt:lpstr>
      <vt:lpstr>'ROUND 6 SUN'!Print_Area</vt:lpstr>
    </vt:vector>
  </TitlesOfParts>
  <Company>Alexanra Park Infants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Johnson</dc:creator>
  <cp:lastModifiedBy>Mike Healy</cp:lastModifiedBy>
  <cp:lastPrinted>2016-07-08T08:22:23Z</cp:lastPrinted>
  <dcterms:created xsi:type="dcterms:W3CDTF">2003-03-27T19:43:42Z</dcterms:created>
  <dcterms:modified xsi:type="dcterms:W3CDTF">2016-07-08T08:22:30Z</dcterms:modified>
</cp:coreProperties>
</file>