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105" windowWidth="10170" windowHeight="7800" tabRatio="920" activeTab="0"/>
  </bookViews>
  <sheets>
    <sheet name="ROUND 2" sheetId="1" r:id="rId1"/>
    <sheet name="ROUNDS 3" sheetId="2" r:id="rId2"/>
    <sheet name="ROUND 4" sheetId="3" r:id="rId3"/>
    <sheet name="ROUND 6" sheetId="4" r:id="rId4"/>
    <sheet name="ROUND 7" sheetId="5" r:id="rId5"/>
    <sheet name="ROUND 8" sheetId="6" r:id="rId6"/>
  </sheets>
  <definedNames>
    <definedName name="_xlnm.Print_Area" localSheetId="0">'ROUND 2'!$A$1:$I$36</definedName>
    <definedName name="_xlnm.Print_Area" localSheetId="2">'ROUND 4'!$A$1:$I$49</definedName>
    <definedName name="_xlnm.Print_Area" localSheetId="3">'ROUND 6'!$A$1:$I$76</definedName>
    <definedName name="_xlnm.Print_Area" localSheetId="4">'ROUND 7'!$A$2:$I$47</definedName>
    <definedName name="_xlnm.Print_Area" localSheetId="5">'ROUND 8'!$A$1:$I$39</definedName>
    <definedName name="_xlnm.Print_Area" localSheetId="1">'ROUNDS 3'!$A$1:$I$55</definedName>
  </definedNames>
  <calcPr fullCalcOnLoad="1"/>
</workbook>
</file>

<file path=xl/sharedStrings.xml><?xml version="1.0" encoding="utf-8"?>
<sst xmlns="http://schemas.openxmlformats.org/spreadsheetml/2006/main" count="725" uniqueCount="281">
  <si>
    <t>VAULT</t>
  </si>
  <si>
    <t>FLOOR</t>
  </si>
  <si>
    <t>OVERALL</t>
  </si>
  <si>
    <t>CLUB</t>
  </si>
  <si>
    <t xml:space="preserve"> </t>
  </si>
  <si>
    <t>GYMNAST</t>
  </si>
  <si>
    <t>NO</t>
  </si>
  <si>
    <t>Pos</t>
  </si>
  <si>
    <t>Total Score</t>
  </si>
  <si>
    <t>Stockport</t>
  </si>
  <si>
    <t>Newall Green</t>
  </si>
  <si>
    <t>GIRLS AGED 10</t>
  </si>
  <si>
    <t>GIRLS AGED 12</t>
  </si>
  <si>
    <t>GIRLS AGED 11</t>
  </si>
  <si>
    <t>Tameside</t>
  </si>
  <si>
    <t>GIRLS AGED 8</t>
  </si>
  <si>
    <t>Wilmslow</t>
  </si>
  <si>
    <t>Zoe Keeler</t>
  </si>
  <si>
    <t>New Mills</t>
  </si>
  <si>
    <t>Score</t>
  </si>
  <si>
    <t>Amy Garside</t>
  </si>
  <si>
    <t>Rebecca O'Connor</t>
  </si>
  <si>
    <t>Alistair Crookes</t>
  </si>
  <si>
    <t>Poynton</t>
  </si>
  <si>
    <t>Heather Fitton</t>
  </si>
  <si>
    <t>Connie Baker</t>
  </si>
  <si>
    <t>Saffron Meade</t>
  </si>
  <si>
    <t>Grace Larmer</t>
  </si>
  <si>
    <t>Sophie Knight</t>
  </si>
  <si>
    <t>Sophia Death</t>
  </si>
  <si>
    <t>Jasmine Crompton</t>
  </si>
  <si>
    <t>Jorja Dempster-Goni</t>
  </si>
  <si>
    <t>Lucia Campbell</t>
  </si>
  <si>
    <t>Tabitha Ozard</t>
  </si>
  <si>
    <t>Beth Longshaw</t>
  </si>
  <si>
    <t>Scarlett Currie</t>
  </si>
  <si>
    <t>Esme Winfield</t>
  </si>
  <si>
    <t>Hannah Potts</t>
  </si>
  <si>
    <t>Abigail Rosser</t>
  </si>
  <si>
    <t>Georgia Robinson</t>
  </si>
  <si>
    <t>Rebecca Graham</t>
  </si>
  <si>
    <t>Sadie Stewart</t>
  </si>
  <si>
    <t>Crystal Barber</t>
  </si>
  <si>
    <t>Melissa Stone</t>
  </si>
  <si>
    <t>Megan Dace</t>
  </si>
  <si>
    <t>Josie Davies</t>
  </si>
  <si>
    <t>Charlie Davies</t>
  </si>
  <si>
    <t>Rebekah Wardle</t>
  </si>
  <si>
    <t>Mollie Myres</t>
  </si>
  <si>
    <t>GIRLS AGED 13</t>
  </si>
  <si>
    <t>GIRLS AGED 9</t>
  </si>
  <si>
    <t>Eloise Barber</t>
  </si>
  <si>
    <t>Annabelle Lees</t>
  </si>
  <si>
    <t>Megan Hesketh</t>
  </si>
  <si>
    <t>Erin Forbes</t>
  </si>
  <si>
    <t>Lorna Chapman</t>
  </si>
  <si>
    <t>Erin Phillips</t>
  </si>
  <si>
    <t>Elkie McCaffrey</t>
  </si>
  <si>
    <t>Keira Marshall</t>
  </si>
  <si>
    <t>Poppy Connor</t>
  </si>
  <si>
    <t>Georgina Boyle</t>
  </si>
  <si>
    <t>Tiana Hira</t>
  </si>
  <si>
    <t>Annabelle Graham</t>
  </si>
  <si>
    <t>Rebecca Turner</t>
  </si>
  <si>
    <t>Eleanor Moran</t>
  </si>
  <si>
    <t>Eleanor Sadgrove</t>
  </si>
  <si>
    <t>Maddy Evans</t>
  </si>
  <si>
    <t>Olivia Knight</t>
  </si>
  <si>
    <t>Pippa Bearn</t>
  </si>
  <si>
    <t>Steffi Davies</t>
  </si>
  <si>
    <t>Molly Frost</t>
  </si>
  <si>
    <t>Eve Jones</t>
  </si>
  <si>
    <t>Alicia Mitra</t>
  </si>
  <si>
    <t>Emily Salkeld</t>
  </si>
  <si>
    <t>Ella Thorpe</t>
  </si>
  <si>
    <t>Gabby Perris</t>
  </si>
  <si>
    <t>Cameron Chapman</t>
  </si>
  <si>
    <t>John Gould</t>
  </si>
  <si>
    <t>BOYS AGED 9 &amp; 10</t>
  </si>
  <si>
    <t>Zach Dutton</t>
  </si>
  <si>
    <t>BOYS AGED 11+</t>
  </si>
  <si>
    <t>Arran Fredricson</t>
  </si>
  <si>
    <t>Alice Stockdale</t>
  </si>
  <si>
    <t>Buzy Bodz</t>
  </si>
  <si>
    <t>Mia Healey</t>
  </si>
  <si>
    <t>Summer Marshall</t>
  </si>
  <si>
    <t>Jaimini Mistry</t>
  </si>
  <si>
    <t>Mollie Hulme</t>
  </si>
  <si>
    <t>Jessica Lee</t>
  </si>
  <si>
    <t>Holy Townsend</t>
  </si>
  <si>
    <t>Olivia Cordeau</t>
  </si>
  <si>
    <t>Ribble Valley</t>
  </si>
  <si>
    <t>Florence Rowley</t>
  </si>
  <si>
    <t>Layla Ritchie</t>
  </si>
  <si>
    <t>Bella Howes</t>
  </si>
  <si>
    <t>Analise Grimes</t>
  </si>
  <si>
    <t>Zoe Ashton</t>
  </si>
  <si>
    <t>Charlotte Goodwin</t>
  </si>
  <si>
    <t>Ruby Page</t>
  </si>
  <si>
    <t>Katie Mellor</t>
  </si>
  <si>
    <t>Phoebe Whittaker</t>
  </si>
  <si>
    <t>Eva Tyson</t>
  </si>
  <si>
    <t>Heidi Chignall</t>
  </si>
  <si>
    <t>Lucy Bell</t>
  </si>
  <si>
    <t>Isabelle Reid</t>
  </si>
  <si>
    <t>Casey-Lou Short</t>
  </si>
  <si>
    <t>Crysten Rodin-Simcock</t>
  </si>
  <si>
    <t>Georgia Mills</t>
  </si>
  <si>
    <t>Emily Maddocks</t>
  </si>
  <si>
    <t>Ruby Flinders</t>
  </si>
  <si>
    <t>Francesca Watson</t>
  </si>
  <si>
    <t>Emily Peers</t>
  </si>
  <si>
    <t>Lara Plant</t>
  </si>
  <si>
    <t>Emily Hill</t>
  </si>
  <si>
    <t>Beth Lomas</t>
  </si>
  <si>
    <t>India Bainbridge</t>
  </si>
  <si>
    <t>Erin Lewis</t>
  </si>
  <si>
    <t>Milly Harding</t>
  </si>
  <si>
    <t>Poppie Walters</t>
  </si>
  <si>
    <t>Hattie Jones</t>
  </si>
  <si>
    <t>Amelia Hempstock</t>
  </si>
  <si>
    <t>Ava Velasco</t>
  </si>
  <si>
    <t>Demi Hounslow-Rothwe</t>
  </si>
  <si>
    <t>Milly Greaves</t>
  </si>
  <si>
    <t>Millie Parker</t>
  </si>
  <si>
    <t>C.C Gymnastics</t>
  </si>
  <si>
    <t>Ffion Tattersall</t>
  </si>
  <si>
    <t>Faith Thompson</t>
  </si>
  <si>
    <t>Emma Taylor</t>
  </si>
  <si>
    <t>Angel Wood</t>
  </si>
  <si>
    <t>Esme Moore</t>
  </si>
  <si>
    <t>Laura Connors</t>
  </si>
  <si>
    <t>Hannah Stewart</t>
  </si>
  <si>
    <t>Emily Goodwin</t>
  </si>
  <si>
    <t>Skye McCleod</t>
  </si>
  <si>
    <t>Isabelle Barratt</t>
  </si>
  <si>
    <t>Zoe Tierney</t>
  </si>
  <si>
    <t>Tegan Hope</t>
  </si>
  <si>
    <t>Leonie Yarwood</t>
  </si>
  <si>
    <t>Erin Morgan</t>
  </si>
  <si>
    <t>Scarlet Aubert</t>
  </si>
  <si>
    <t>Sarah Darlington</t>
  </si>
  <si>
    <t>Katie Dowdall</t>
  </si>
  <si>
    <t>Freya Turnbull</t>
  </si>
  <si>
    <t>Olivia Blow</t>
  </si>
  <si>
    <t>Eliane Illingworth</t>
  </si>
  <si>
    <t>Maisie Donald</t>
  </si>
  <si>
    <t>Sophie Bullock</t>
  </si>
  <si>
    <t>Aniela James</t>
  </si>
  <si>
    <t>Gabrielle Allport</t>
  </si>
  <si>
    <t>Ella Curtis</t>
  </si>
  <si>
    <t>Millie Coy</t>
  </si>
  <si>
    <t>Rebecca Simmonds</t>
  </si>
  <si>
    <t>Victoria Theaker</t>
  </si>
  <si>
    <t>Lucy Mehandjieva</t>
  </si>
  <si>
    <t>Faye Agnew</t>
  </si>
  <si>
    <t>Tilly Ozard</t>
  </si>
  <si>
    <t>Codie-Ann Short</t>
  </si>
  <si>
    <t>Anna Chartres</t>
  </si>
  <si>
    <t>Kacey Benson</t>
  </si>
  <si>
    <t>Chloe Blackburn</t>
  </si>
  <si>
    <t>Lucy Boothman</t>
  </si>
  <si>
    <t>Blaise Craven</t>
  </si>
  <si>
    <t>Keela Cross</t>
  </si>
  <si>
    <t>Holly McMyler</t>
  </si>
  <si>
    <t>Jessica Sheahan-Gay</t>
  </si>
  <si>
    <t>Ellie Booth</t>
  </si>
  <si>
    <t>Amy Lillis</t>
  </si>
  <si>
    <t>Holly Cottom</t>
  </si>
  <si>
    <t>Lily Davis</t>
  </si>
  <si>
    <t>Olivia Williams</t>
  </si>
  <si>
    <t>Abbie Schofield</t>
  </si>
  <si>
    <t>Hannah Corbett</t>
  </si>
  <si>
    <t>Poppy Preston</t>
  </si>
  <si>
    <t>Beauty-Dee Gomath</t>
  </si>
  <si>
    <t>Elly Leigh</t>
  </si>
  <si>
    <t>Emily Worthington</t>
  </si>
  <si>
    <t>Ella Randles</t>
  </si>
  <si>
    <t>Honey Bettney</t>
  </si>
  <si>
    <t>Holly Williams</t>
  </si>
  <si>
    <t>Isobel Warner</t>
  </si>
  <si>
    <t>Molly Winter</t>
  </si>
  <si>
    <t>Arianne Chung</t>
  </si>
  <si>
    <t>Helena Kegg</t>
  </si>
  <si>
    <t>Abigail McIntyre-Morris</t>
  </si>
  <si>
    <t>Isabella Woodside</t>
  </si>
  <si>
    <t>Caitlin Lansom</t>
  </si>
  <si>
    <t>Jasmin Allen</t>
  </si>
  <si>
    <t>Lucy Davison</t>
  </si>
  <si>
    <t>Mia Hordley</t>
  </si>
  <si>
    <t>Harriet Nolan</t>
  </si>
  <si>
    <t>Abigail Rule</t>
  </si>
  <si>
    <t>Evie Whylie</t>
  </si>
  <si>
    <t>Isla Atherton</t>
  </si>
  <si>
    <t>Ella Hesford</t>
  </si>
  <si>
    <t>Isabel Sargent</t>
  </si>
  <si>
    <t>Jessica Gill</t>
  </si>
  <si>
    <t>Leonie Beckford</t>
  </si>
  <si>
    <t>Jocelyn Rodin-Simcock</t>
  </si>
  <si>
    <t>Ella Robinson</t>
  </si>
  <si>
    <t>Emilia Sniegon</t>
  </si>
  <si>
    <t>Emily Evans</t>
  </si>
  <si>
    <t>Caitlin Hosker</t>
  </si>
  <si>
    <t>Isabel Martin</t>
  </si>
  <si>
    <t>Francesca Farnworth</t>
  </si>
  <si>
    <t>Emily Walton</t>
  </si>
  <si>
    <t>Millie McCartney</t>
  </si>
  <si>
    <t>Elli Whitaker</t>
  </si>
  <si>
    <t>Libby Tierney</t>
  </si>
  <si>
    <t>Isabelle Smith</t>
  </si>
  <si>
    <t>Phoebe Plant</t>
  </si>
  <si>
    <t>Alicia Peacock</t>
  </si>
  <si>
    <t>Edith Jackaman</t>
  </si>
  <si>
    <t>Sofia Mitchell</t>
  </si>
  <si>
    <t>Kelsey Mylott</t>
  </si>
  <si>
    <t>Isabelle Austin</t>
  </si>
  <si>
    <t>Chloe Eaton</t>
  </si>
  <si>
    <t>Evie Brownhill</t>
  </si>
  <si>
    <t>Maisie Purcell</t>
  </si>
  <si>
    <t>Neve Purcell</t>
  </si>
  <si>
    <t>Beatrice Roche</t>
  </si>
  <si>
    <t>Paloma Petrova</t>
  </si>
  <si>
    <t>Alice Knight</t>
  </si>
  <si>
    <t>Tia Boyd</t>
  </si>
  <si>
    <t>Morgan Golds</t>
  </si>
  <si>
    <t>Lucy Stanley</t>
  </si>
  <si>
    <t>BOYS AGED 6 &amp; 7</t>
  </si>
  <si>
    <t>Thomas Duckin</t>
  </si>
  <si>
    <t>Finn Connolly</t>
  </si>
  <si>
    <t>Zack Jordan</t>
  </si>
  <si>
    <t>BOYS AGED 8</t>
  </si>
  <si>
    <t>Cole Dobson</t>
  </si>
  <si>
    <t>Luca Pop</t>
  </si>
  <si>
    <t>Robert Jordan</t>
  </si>
  <si>
    <t>Jamie Price</t>
  </si>
  <si>
    <t>Ethan Barbara</t>
  </si>
  <si>
    <t>Charlie Swarbrick</t>
  </si>
  <si>
    <t>Thomas Whitaker</t>
  </si>
  <si>
    <t>Logan Power</t>
  </si>
  <si>
    <t>Jay Nanda</t>
  </si>
  <si>
    <t>Emma Gaskell</t>
  </si>
  <si>
    <t>Kira Lomas</t>
  </si>
  <si>
    <t>Mollie Greenwood</t>
  </si>
  <si>
    <t>Anna Sheeran</t>
  </si>
  <si>
    <t>Kirsty Hardistry</t>
  </si>
  <si>
    <t>Bethan Andrew</t>
  </si>
  <si>
    <t>Rebecca Flynn</t>
  </si>
  <si>
    <t>GIRLS AGED 14+</t>
  </si>
  <si>
    <t>GIRLS AGED 7</t>
  </si>
  <si>
    <t>Jessica Thomason</t>
  </si>
  <si>
    <t>Izabella Keeler</t>
  </si>
  <si>
    <t>Mary Arian</t>
  </si>
  <si>
    <t>Maya Zimma</t>
  </si>
  <si>
    <t>Zuzanna Boqnszewicz</t>
  </si>
  <si>
    <t>Thea George</t>
  </si>
  <si>
    <t>Freya Taylor</t>
  </si>
  <si>
    <t>Macey Howarth</t>
  </si>
  <si>
    <t>Isobel Davis</t>
  </si>
  <si>
    <t>Jessica Chapman</t>
  </si>
  <si>
    <t>Libby Marshall</t>
  </si>
  <si>
    <t>Ava Kynnersley</t>
  </si>
  <si>
    <t>Ayla Kabbani</t>
  </si>
  <si>
    <t>Chloe Lees</t>
  </si>
  <si>
    <t>Evie Davies</t>
  </si>
  <si>
    <t>Molly McRory</t>
  </si>
  <si>
    <t>Olivia Griffiths</t>
  </si>
  <si>
    <t>Libby Ryan</t>
  </si>
  <si>
    <t>Eva Smith</t>
  </si>
  <si>
    <t>Lydia Maud</t>
  </si>
  <si>
    <t>Minnie Buchanan</t>
  </si>
  <si>
    <t>Elkie Mcdermott</t>
  </si>
  <si>
    <t>Amber-Louise Watters</t>
  </si>
  <si>
    <t>Mia Mccoubrey</t>
  </si>
  <si>
    <t>Evie Mccaffrey</t>
  </si>
  <si>
    <t>Daisy Jackson</t>
  </si>
  <si>
    <t>Keziah Forde-Smith</t>
  </si>
  <si>
    <t>Lydia Sidebotham</t>
  </si>
  <si>
    <t>Evie Staines</t>
  </si>
  <si>
    <t>Annie Dickinson</t>
  </si>
  <si>
    <t>Lily Connor</t>
  </si>
  <si>
    <t>GIRLS AGED 6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</si>
</sst>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0"/>
    </font>
    <font>
      <b/>
      <sz val="30"/>
      <name val="Arial"/>
      <family val="2"/>
    </font>
    <font>
      <sz val="30"/>
      <name val="Arial"/>
      <family val="2"/>
    </font>
    <font>
      <b/>
      <sz val="30"/>
      <color indexed="10"/>
      <name val="Arial"/>
      <family val="2"/>
    </font>
    <font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64" fontId="4" fillId="0" borderId="1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164" fontId="4" fillId="0" borderId="14" xfId="0" applyNumberFormat="1" applyFont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2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64" fontId="4" fillId="0" borderId="0" xfId="0" applyNumberFormat="1" applyFont="1" applyAlignment="1">
      <alignment horizont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164" fontId="4" fillId="0" borderId="24" xfId="0" applyNumberFormat="1" applyFont="1" applyBorder="1" applyAlignment="1">
      <alignment horizontal="right" vertical="center"/>
    </xf>
    <xf numFmtId="164" fontId="4" fillId="0" borderId="25" xfId="0" applyNumberFormat="1" applyFont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Alignment="1" quotePrefix="1">
      <alignment/>
    </xf>
    <xf numFmtId="0" fontId="4" fillId="0" borderId="0" xfId="0" applyFont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0" xfId="0" applyFont="1" applyFill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164" fontId="4" fillId="0" borderId="0" xfId="0" applyNumberFormat="1" applyFont="1" applyAlignment="1">
      <alignment vertical="center"/>
    </xf>
    <xf numFmtId="0" fontId="8" fillId="33" borderId="28" xfId="0" applyFont="1" applyFill="1" applyBorder="1" applyAlignment="1">
      <alignment/>
    </xf>
    <xf numFmtId="0" fontId="9" fillId="33" borderId="29" xfId="0" applyFont="1" applyFill="1" applyBorder="1" applyAlignment="1">
      <alignment/>
    </xf>
    <xf numFmtId="0" fontId="9" fillId="33" borderId="29" xfId="0" applyFont="1" applyFill="1" applyBorder="1" applyAlignment="1">
      <alignment horizontal="center"/>
    </xf>
    <xf numFmtId="164" fontId="10" fillId="33" borderId="29" xfId="0" applyNumberFormat="1" applyFont="1" applyFill="1" applyBorder="1" applyAlignment="1">
      <alignment horizontal="left"/>
    </xf>
    <xf numFmtId="164" fontId="10" fillId="33" borderId="29" xfId="0" applyNumberFormat="1" applyFont="1" applyFill="1" applyBorder="1" applyAlignment="1">
      <alignment/>
    </xf>
    <xf numFmtId="0" fontId="10" fillId="33" borderId="29" xfId="0" applyFont="1" applyFill="1" applyBorder="1" applyAlignment="1">
      <alignment/>
    </xf>
    <xf numFmtId="0" fontId="9" fillId="33" borderId="30" xfId="0" applyFont="1" applyFill="1" applyBorder="1" applyAlignment="1">
      <alignment horizontal="center"/>
    </xf>
    <xf numFmtId="0" fontId="8" fillId="33" borderId="28" xfId="0" applyFont="1" applyFill="1" applyBorder="1" applyAlignment="1">
      <alignment vertical="center"/>
    </xf>
    <xf numFmtId="0" fontId="9" fillId="33" borderId="29" xfId="0" applyFont="1" applyFill="1" applyBorder="1" applyAlignment="1">
      <alignment vertical="center"/>
    </xf>
    <xf numFmtId="0" fontId="9" fillId="33" borderId="29" xfId="0" applyFont="1" applyFill="1" applyBorder="1" applyAlignment="1">
      <alignment horizontal="center" vertical="center"/>
    </xf>
    <xf numFmtId="164" fontId="9" fillId="33" borderId="29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164" fontId="4" fillId="0" borderId="21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/>
    </xf>
    <xf numFmtId="0" fontId="6" fillId="0" borderId="10" xfId="55" applyFont="1" applyFill="1" applyBorder="1" applyAlignment="1">
      <alignment horizontal="center" wrapText="1"/>
      <protection/>
    </xf>
    <xf numFmtId="0" fontId="4" fillId="0" borderId="3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6" fillId="0" borderId="32" xfId="55" applyFont="1" applyFill="1" applyBorder="1" applyAlignment="1">
      <alignment horizontal="center" wrapText="1"/>
      <protection/>
    </xf>
    <xf numFmtId="0" fontId="6" fillId="0" borderId="33" xfId="55" applyFont="1" applyFill="1" applyBorder="1" applyAlignment="1">
      <alignment horizontal="center" wrapText="1"/>
      <protection/>
    </xf>
    <xf numFmtId="0" fontId="4" fillId="0" borderId="33" xfId="0" applyFont="1" applyFill="1" applyBorder="1" applyAlignment="1">
      <alignment horizontal="center"/>
    </xf>
    <xf numFmtId="0" fontId="6" fillId="0" borderId="11" xfId="55" applyFont="1" applyFill="1" applyBorder="1" applyAlignment="1">
      <alignment horizontal="center" wrapText="1"/>
      <protection/>
    </xf>
    <xf numFmtId="0" fontId="4" fillId="0" borderId="21" xfId="0" applyFont="1" applyFill="1" applyBorder="1" applyAlignment="1">
      <alignment horizontal="center"/>
    </xf>
    <xf numFmtId="0" fontId="6" fillId="0" borderId="19" xfId="55" applyFont="1" applyFill="1" applyBorder="1" applyAlignment="1">
      <alignment horizontal="center" wrapText="1"/>
      <protection/>
    </xf>
    <xf numFmtId="0" fontId="6" fillId="0" borderId="12" xfId="55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0" fontId="6" fillId="0" borderId="22" xfId="55" applyFont="1" applyFill="1" applyBorder="1" applyAlignment="1">
      <alignment horizontal="center" wrapText="1"/>
      <protection/>
    </xf>
    <xf numFmtId="0" fontId="4" fillId="0" borderId="22" xfId="0" applyFont="1" applyFill="1" applyBorder="1" applyAlignment="1">
      <alignment horizontal="center"/>
    </xf>
    <xf numFmtId="0" fontId="6" fillId="0" borderId="23" xfId="55" applyFont="1" applyFill="1" applyBorder="1" applyAlignment="1">
      <alignment horizontal="center" wrapText="1"/>
      <protection/>
    </xf>
    <xf numFmtId="0" fontId="5" fillId="0" borderId="35" xfId="0" applyFont="1" applyFill="1" applyBorder="1" applyAlignment="1">
      <alignment horizontal="center" vertical="center"/>
    </xf>
    <xf numFmtId="164" fontId="5" fillId="0" borderId="36" xfId="0" applyNumberFormat="1" applyFont="1" applyFill="1" applyBorder="1" applyAlignment="1">
      <alignment horizontal="center" vertical="center"/>
    </xf>
    <xf numFmtId="164" fontId="4" fillId="0" borderId="27" xfId="0" applyNumberFormat="1" applyFont="1" applyBorder="1" applyAlignment="1">
      <alignment horizontal="right" vertical="center"/>
    </xf>
    <xf numFmtId="0" fontId="6" fillId="0" borderId="26" xfId="55" applyFont="1" applyFill="1" applyBorder="1" applyAlignment="1">
      <alignment horizontal="center" wrapText="1"/>
      <protection/>
    </xf>
    <xf numFmtId="164" fontId="4" fillId="0" borderId="13" xfId="0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center"/>
    </xf>
    <xf numFmtId="0" fontId="6" fillId="0" borderId="37" xfId="55" applyFont="1" applyFill="1" applyBorder="1" applyAlignment="1">
      <alignment horizontal="center" wrapText="1"/>
      <protection/>
    </xf>
    <xf numFmtId="0" fontId="4" fillId="0" borderId="38" xfId="0" applyFont="1" applyBorder="1" applyAlignment="1">
      <alignment horizontal="right" vertical="center"/>
    </xf>
    <xf numFmtId="164" fontId="4" fillId="0" borderId="39" xfId="0" applyNumberFormat="1" applyFont="1" applyBorder="1" applyAlignment="1">
      <alignment horizontal="right" vertical="center"/>
    </xf>
    <xf numFmtId="164" fontId="5" fillId="0" borderId="40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164" fontId="5" fillId="0" borderId="42" xfId="0" applyNumberFormat="1" applyFont="1" applyFill="1" applyBorder="1" applyAlignment="1">
      <alignment horizontal="center" vertical="center"/>
    </xf>
    <xf numFmtId="0" fontId="6" fillId="0" borderId="0" xfId="55" applyFont="1" applyFill="1" applyBorder="1" applyAlignment="1">
      <alignment horizontal="center" wrapText="1"/>
      <protection/>
    </xf>
    <xf numFmtId="0" fontId="4" fillId="0" borderId="43" xfId="0" applyFont="1" applyBorder="1" applyAlignment="1">
      <alignment horizontal="right" vertical="center"/>
    </xf>
    <xf numFmtId="164" fontId="4" fillId="0" borderId="44" xfId="0" applyNumberFormat="1" applyFont="1" applyBorder="1" applyAlignment="1">
      <alignment horizontal="right" vertical="center"/>
    </xf>
    <xf numFmtId="164" fontId="4" fillId="0" borderId="31" xfId="0" applyNumberFormat="1" applyFont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 vertical="center"/>
    </xf>
    <xf numFmtId="164" fontId="3" fillId="0" borderId="46" xfId="0" applyNumberFormat="1" applyFont="1" applyFill="1" applyBorder="1" applyAlignment="1">
      <alignment horizontal="center" vertical="center"/>
    </xf>
    <xf numFmtId="164" fontId="3" fillId="0" borderId="45" xfId="0" applyNumberFormat="1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left"/>
    </xf>
    <xf numFmtId="0" fontId="8" fillId="33" borderId="29" xfId="0" applyFont="1" applyFill="1" applyBorder="1" applyAlignment="1">
      <alignment horizontal="left"/>
    </xf>
    <xf numFmtId="0" fontId="8" fillId="33" borderId="30" xfId="0" applyFont="1" applyFill="1" applyBorder="1" applyAlignment="1">
      <alignment horizontal="left"/>
    </xf>
    <xf numFmtId="164" fontId="3" fillId="0" borderId="28" xfId="0" applyNumberFormat="1" applyFont="1" applyFill="1" applyBorder="1" applyAlignment="1">
      <alignment horizontal="center" vertical="center"/>
    </xf>
    <xf numFmtId="164" fontId="3" fillId="0" borderId="3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2"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457200" y="485775"/>
          <a:ext cx="72961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2" name="Rectangle 12"/>
        <xdr:cNvSpPr>
          <a:spLocks/>
        </xdr:cNvSpPr>
      </xdr:nvSpPr>
      <xdr:spPr>
        <a:xfrm>
          <a:off x="457200" y="485775"/>
          <a:ext cx="72961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3" name="Rectangle 13"/>
        <xdr:cNvSpPr>
          <a:spLocks/>
        </xdr:cNvSpPr>
      </xdr:nvSpPr>
      <xdr:spPr>
        <a:xfrm>
          <a:off x="457200" y="485775"/>
          <a:ext cx="72961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57200" y="0"/>
          <a:ext cx="7296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57200" y="0"/>
          <a:ext cx="7296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7200" y="0"/>
          <a:ext cx="7296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57200" y="0"/>
          <a:ext cx="552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57200" y="0"/>
          <a:ext cx="552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57200" y="0"/>
          <a:ext cx="11515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57200" y="0"/>
          <a:ext cx="11515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7200" y="0"/>
          <a:ext cx="11515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57200" y="0"/>
          <a:ext cx="8210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57200" y="0"/>
          <a:ext cx="8210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04825" y="0"/>
          <a:ext cx="1161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04825" y="0"/>
          <a:ext cx="1161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04825" y="0"/>
          <a:ext cx="1161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04825" y="0"/>
          <a:ext cx="8296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04825" y="0"/>
          <a:ext cx="8296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57200" y="0"/>
          <a:ext cx="10372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57200" y="0"/>
          <a:ext cx="10372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7200" y="0"/>
          <a:ext cx="10372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57200" y="0"/>
          <a:ext cx="8210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57200" y="0"/>
          <a:ext cx="8210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Q36"/>
  <sheetViews>
    <sheetView tabSelected="1" zoomScale="70" zoomScaleNormal="70" zoomScalePageLayoutView="70" workbookViewId="0" topLeftCell="A1">
      <selection activeCell="F10" sqref="F10"/>
    </sheetView>
  </sheetViews>
  <sheetFormatPr defaultColWidth="9.140625" defaultRowHeight="12.75"/>
  <cols>
    <col min="1" max="1" width="6.8515625" style="0" customWidth="1"/>
    <col min="2" max="2" width="35.7109375" style="0" customWidth="1"/>
    <col min="3" max="3" width="20.8515625" style="0" customWidth="1"/>
    <col min="4" max="4" width="17.00390625" style="0" customWidth="1"/>
    <col min="5" max="5" width="9.28125" style="0" customWidth="1"/>
    <col min="6" max="6" width="17.140625" style="0" customWidth="1"/>
    <col min="7" max="7" width="9.421875" style="0" bestFit="1" customWidth="1"/>
    <col min="8" max="8" width="17.140625" style="0" customWidth="1"/>
    <col min="9" max="9" width="9.57421875" style="0" bestFit="1" customWidth="1"/>
    <col min="10" max="10" width="12.00390625" style="0" customWidth="1"/>
    <col min="11" max="11" width="10.7109375" style="0" hidden="1" customWidth="1"/>
    <col min="12" max="12" width="11.8515625" style="0" hidden="1" customWidth="1"/>
    <col min="13" max="13" width="11.140625" style="0" hidden="1" customWidth="1"/>
    <col min="14" max="17" width="9.140625" style="0" hidden="1" customWidth="1"/>
  </cols>
  <sheetData>
    <row r="1" spans="1:17" ht="38.25" thickBot="1">
      <c r="A1" s="62" t="s">
        <v>13</v>
      </c>
      <c r="B1" s="63"/>
      <c r="C1" s="64"/>
      <c r="D1" s="64"/>
      <c r="E1" s="63"/>
      <c r="F1" s="64"/>
      <c r="G1" s="64"/>
      <c r="H1" s="65"/>
      <c r="I1" s="66"/>
      <c r="J1" s="47"/>
      <c r="K1" s="47"/>
      <c r="L1" s="47"/>
      <c r="M1" s="47"/>
      <c r="N1" s="47"/>
      <c r="O1" s="47"/>
      <c r="P1" s="47"/>
      <c r="Q1" s="47"/>
    </row>
    <row r="2" spans="1:17" ht="18.75" thickBot="1">
      <c r="A2" s="8" t="s">
        <v>6</v>
      </c>
      <c r="B2" s="9" t="s">
        <v>5</v>
      </c>
      <c r="C2" s="10" t="s">
        <v>3</v>
      </c>
      <c r="D2" s="107" t="s">
        <v>1</v>
      </c>
      <c r="E2" s="108"/>
      <c r="F2" s="107" t="s">
        <v>0</v>
      </c>
      <c r="G2" s="108"/>
      <c r="H2" s="109" t="s">
        <v>2</v>
      </c>
      <c r="I2" s="110"/>
      <c r="J2" s="47"/>
      <c r="K2" s="47"/>
      <c r="L2" s="19" t="s">
        <v>1</v>
      </c>
      <c r="M2" s="19"/>
      <c r="N2" s="18" t="s">
        <v>0</v>
      </c>
      <c r="O2" s="18"/>
      <c r="P2" s="18" t="s">
        <v>2</v>
      </c>
      <c r="Q2" s="47"/>
    </row>
    <row r="3" spans="1:17" ht="18.75" thickBot="1">
      <c r="A3" s="21" t="s">
        <v>4</v>
      </c>
      <c r="B3" s="11"/>
      <c r="C3" s="7"/>
      <c r="D3" s="44" t="s">
        <v>19</v>
      </c>
      <c r="E3" s="91" t="s">
        <v>7</v>
      </c>
      <c r="F3" s="44" t="s">
        <v>19</v>
      </c>
      <c r="G3" s="14" t="s">
        <v>7</v>
      </c>
      <c r="H3" s="92" t="s">
        <v>8</v>
      </c>
      <c r="I3" s="14" t="s">
        <v>7</v>
      </c>
      <c r="J3" s="47"/>
      <c r="K3" s="19"/>
      <c r="L3" s="47"/>
      <c r="M3" s="47"/>
      <c r="N3" s="47"/>
      <c r="O3" s="47"/>
      <c r="P3" s="47"/>
      <c r="Q3" s="18"/>
    </row>
    <row r="4" spans="1:17" ht="18" customHeight="1">
      <c r="A4" s="70">
        <v>18</v>
      </c>
      <c r="B4" s="71" t="s">
        <v>123</v>
      </c>
      <c r="C4" s="88" t="s">
        <v>83</v>
      </c>
      <c r="D4" s="68">
        <v>8.1</v>
      </c>
      <c r="E4" s="69">
        <f aca="true" t="shared" si="0" ref="E4:E36">VLOOKUP(D4,L$4:M$36,2,FALSE)</f>
        <v>12</v>
      </c>
      <c r="F4" s="68">
        <v>11.3</v>
      </c>
      <c r="G4" s="69">
        <f aca="true" t="shared" si="1" ref="G4:G36">VLOOKUP(F4,N$4:O$36,2,FALSE)</f>
        <v>6</v>
      </c>
      <c r="H4" s="68">
        <f aca="true" t="shared" si="2" ref="H4:H36">F4+D4</f>
        <v>19.4</v>
      </c>
      <c r="I4" s="45">
        <f aca="true" t="shared" si="3" ref="I4:I36">VLOOKUP(H4,P$4:Q$36,2,FALSE)</f>
        <v>9</v>
      </c>
      <c r="J4" s="47"/>
      <c r="K4" s="47">
        <v>1</v>
      </c>
      <c r="L4" s="47">
        <f>LARGE(D$4:D$36,$K4)</f>
        <v>10.15</v>
      </c>
      <c r="M4" s="47">
        <f>IF(L4=L3,M3,M3+1)</f>
        <v>1</v>
      </c>
      <c r="N4" s="47">
        <f>LARGE(F$4:F$36,$K4)</f>
        <v>12.65</v>
      </c>
      <c r="O4" s="47">
        <f>IF(N4=N3,O3,O3+1)</f>
        <v>1</v>
      </c>
      <c r="P4" s="47">
        <f>LARGE(H$4:H$36,$K4)</f>
        <v>21.55</v>
      </c>
      <c r="Q4" s="47">
        <f>IF(P4=P3,Q3,Q3+1)</f>
        <v>1</v>
      </c>
    </row>
    <row r="5" spans="1:17" ht="18" customHeight="1">
      <c r="A5" s="70">
        <v>19</v>
      </c>
      <c r="B5" s="71" t="s">
        <v>124</v>
      </c>
      <c r="C5" s="88" t="s">
        <v>83</v>
      </c>
      <c r="D5" s="5">
        <v>6.6</v>
      </c>
      <c r="E5" s="32">
        <f t="shared" si="0"/>
        <v>19</v>
      </c>
      <c r="F5" s="5">
        <v>11</v>
      </c>
      <c r="G5" s="32">
        <f t="shared" si="1"/>
        <v>8</v>
      </c>
      <c r="H5" s="5">
        <f t="shared" si="2"/>
        <v>17.6</v>
      </c>
      <c r="I5" s="3">
        <f t="shared" si="3"/>
        <v>16</v>
      </c>
      <c r="J5" s="47"/>
      <c r="K5" s="47">
        <v>2</v>
      </c>
      <c r="L5" s="47">
        <f aca="true" t="shared" si="4" ref="L5:L36">LARGE(D$4:D$36,$K5)</f>
        <v>10.1</v>
      </c>
      <c r="M5" s="47">
        <f aca="true" t="shared" si="5" ref="M5:M36">IF(L5=L4,M4,M4+1)</f>
        <v>2</v>
      </c>
      <c r="N5" s="47">
        <f aca="true" t="shared" si="6" ref="N5:N36">LARGE(F$4:F$36,$K5)</f>
        <v>11.9</v>
      </c>
      <c r="O5" s="47">
        <f aca="true" t="shared" si="7" ref="O5:O36">IF(N5=N4,O4,O4+1)</f>
        <v>2</v>
      </c>
      <c r="P5" s="47">
        <f aca="true" t="shared" si="8" ref="P5:P36">LARGE(H$4:H$36,$K5)</f>
        <v>21.549999999999997</v>
      </c>
      <c r="Q5" s="47">
        <f aca="true" t="shared" si="9" ref="Q5:Q36">IF(P5=P4,Q4,Q4+1)</f>
        <v>1</v>
      </c>
    </row>
    <row r="6" spans="1:17" ht="18" customHeight="1">
      <c r="A6" s="70">
        <v>20</v>
      </c>
      <c r="B6" s="71" t="s">
        <v>68</v>
      </c>
      <c r="C6" s="88" t="s">
        <v>125</v>
      </c>
      <c r="D6" s="5">
        <v>8.9</v>
      </c>
      <c r="E6" s="32">
        <f t="shared" si="0"/>
        <v>9</v>
      </c>
      <c r="F6" s="5">
        <v>7.75</v>
      </c>
      <c r="G6" s="32">
        <f t="shared" si="1"/>
        <v>21</v>
      </c>
      <c r="H6" s="5">
        <f t="shared" si="2"/>
        <v>16.65</v>
      </c>
      <c r="I6" s="3">
        <f t="shared" si="3"/>
        <v>22</v>
      </c>
      <c r="J6" s="47"/>
      <c r="K6" s="47">
        <v>3</v>
      </c>
      <c r="L6" s="47">
        <f t="shared" si="4"/>
        <v>10</v>
      </c>
      <c r="M6" s="47">
        <f t="shared" si="5"/>
        <v>3</v>
      </c>
      <c r="N6" s="47">
        <f t="shared" si="6"/>
        <v>11.45</v>
      </c>
      <c r="O6" s="47">
        <f t="shared" si="7"/>
        <v>3</v>
      </c>
      <c r="P6" s="47">
        <f t="shared" si="8"/>
        <v>21.450000000000003</v>
      </c>
      <c r="Q6" s="47">
        <f t="shared" si="9"/>
        <v>2</v>
      </c>
    </row>
    <row r="7" spans="1:17" ht="18" customHeight="1">
      <c r="A7" s="70">
        <v>21</v>
      </c>
      <c r="B7" s="71" t="s">
        <v>69</v>
      </c>
      <c r="C7" s="88" t="s">
        <v>125</v>
      </c>
      <c r="D7" s="5">
        <v>10</v>
      </c>
      <c r="E7" s="32">
        <f t="shared" si="0"/>
        <v>3</v>
      </c>
      <c r="F7" s="5">
        <v>7.55</v>
      </c>
      <c r="G7" s="32">
        <f t="shared" si="1"/>
        <v>22</v>
      </c>
      <c r="H7" s="5">
        <f t="shared" si="2"/>
        <v>17.55</v>
      </c>
      <c r="I7" s="3">
        <f t="shared" si="3"/>
        <v>17</v>
      </c>
      <c r="J7" s="47"/>
      <c r="K7" s="47">
        <v>4</v>
      </c>
      <c r="L7" s="47">
        <f t="shared" si="4"/>
        <v>10</v>
      </c>
      <c r="M7" s="47">
        <f t="shared" si="5"/>
        <v>3</v>
      </c>
      <c r="N7" s="47">
        <f t="shared" si="6"/>
        <v>11.4</v>
      </c>
      <c r="O7" s="47">
        <f t="shared" si="7"/>
        <v>4</v>
      </c>
      <c r="P7" s="47">
        <f t="shared" si="8"/>
        <v>20.95</v>
      </c>
      <c r="Q7" s="47">
        <f t="shared" si="9"/>
        <v>3</v>
      </c>
    </row>
    <row r="8" spans="1:17" ht="18" customHeight="1">
      <c r="A8" s="70">
        <v>22</v>
      </c>
      <c r="B8" s="71" t="s">
        <v>70</v>
      </c>
      <c r="C8" s="88" t="s">
        <v>125</v>
      </c>
      <c r="D8" s="5">
        <v>6</v>
      </c>
      <c r="E8" s="32">
        <f t="shared" si="0"/>
        <v>21</v>
      </c>
      <c r="F8" s="5">
        <v>10.75</v>
      </c>
      <c r="G8" s="32">
        <f t="shared" si="1"/>
        <v>9</v>
      </c>
      <c r="H8" s="5">
        <f t="shared" si="2"/>
        <v>16.75</v>
      </c>
      <c r="I8" s="3">
        <f t="shared" si="3"/>
        <v>21</v>
      </c>
      <c r="J8" s="47"/>
      <c r="K8" s="47">
        <v>5</v>
      </c>
      <c r="L8" s="47">
        <f t="shared" si="4"/>
        <v>9.95</v>
      </c>
      <c r="M8" s="47">
        <f t="shared" si="5"/>
        <v>4</v>
      </c>
      <c r="N8" s="47">
        <f t="shared" si="6"/>
        <v>11.35</v>
      </c>
      <c r="O8" s="47">
        <f t="shared" si="7"/>
        <v>5</v>
      </c>
      <c r="P8" s="47">
        <f t="shared" si="8"/>
        <v>20.5</v>
      </c>
      <c r="Q8" s="47">
        <f t="shared" si="9"/>
        <v>4</v>
      </c>
    </row>
    <row r="9" spans="1:17" ht="18" customHeight="1">
      <c r="A9" s="70">
        <v>23</v>
      </c>
      <c r="B9" s="71" t="s">
        <v>71</v>
      </c>
      <c r="C9" s="88" t="s">
        <v>125</v>
      </c>
      <c r="D9" s="5">
        <v>10</v>
      </c>
      <c r="E9" s="32">
        <f t="shared" si="0"/>
        <v>3</v>
      </c>
      <c r="F9" s="5">
        <v>10.5</v>
      </c>
      <c r="G9" s="32">
        <f t="shared" si="1"/>
        <v>12</v>
      </c>
      <c r="H9" s="5">
        <f t="shared" si="2"/>
        <v>20.5</v>
      </c>
      <c r="I9" s="3">
        <f t="shared" si="3"/>
        <v>4</v>
      </c>
      <c r="J9" s="47"/>
      <c r="K9" s="47">
        <v>6</v>
      </c>
      <c r="L9" s="47">
        <f t="shared" si="4"/>
        <v>9.7</v>
      </c>
      <c r="M9" s="47">
        <f t="shared" si="5"/>
        <v>5</v>
      </c>
      <c r="N9" s="47">
        <f t="shared" si="6"/>
        <v>11.3</v>
      </c>
      <c r="O9" s="47">
        <f t="shared" si="7"/>
        <v>6</v>
      </c>
      <c r="P9" s="47">
        <f t="shared" si="8"/>
        <v>20.299999999999997</v>
      </c>
      <c r="Q9" s="47">
        <f t="shared" si="9"/>
        <v>5</v>
      </c>
    </row>
    <row r="10" spans="1:17" ht="18" customHeight="1">
      <c r="A10" s="70">
        <v>24</v>
      </c>
      <c r="B10" s="71" t="s">
        <v>72</v>
      </c>
      <c r="C10" s="88" t="s">
        <v>125</v>
      </c>
      <c r="D10" s="5">
        <v>10.15</v>
      </c>
      <c r="E10" s="32">
        <f t="shared" si="0"/>
        <v>1</v>
      </c>
      <c r="F10" s="5">
        <v>11.4</v>
      </c>
      <c r="G10" s="32">
        <f t="shared" si="1"/>
        <v>4</v>
      </c>
      <c r="H10" s="5">
        <f t="shared" si="2"/>
        <v>21.55</v>
      </c>
      <c r="I10" s="3">
        <f t="shared" si="3"/>
        <v>1</v>
      </c>
      <c r="J10" s="47"/>
      <c r="K10" s="47">
        <v>7</v>
      </c>
      <c r="L10" s="47">
        <f t="shared" si="4"/>
        <v>9.6</v>
      </c>
      <c r="M10" s="47">
        <f t="shared" si="5"/>
        <v>6</v>
      </c>
      <c r="N10" s="47">
        <f t="shared" si="6"/>
        <v>11.05</v>
      </c>
      <c r="O10" s="47">
        <f t="shared" si="7"/>
        <v>7</v>
      </c>
      <c r="P10" s="47">
        <f t="shared" si="8"/>
        <v>20.2</v>
      </c>
      <c r="Q10" s="47">
        <f t="shared" si="9"/>
        <v>6</v>
      </c>
    </row>
    <row r="11" spans="1:17" ht="18" customHeight="1">
      <c r="A11" s="70">
        <v>25</v>
      </c>
      <c r="B11" s="71" t="s">
        <v>75</v>
      </c>
      <c r="C11" s="88" t="s">
        <v>125</v>
      </c>
      <c r="D11" s="5">
        <v>0</v>
      </c>
      <c r="E11" s="32">
        <f t="shared" si="0"/>
        <v>22</v>
      </c>
      <c r="F11" s="5">
        <v>0</v>
      </c>
      <c r="G11" s="32">
        <f t="shared" si="1"/>
        <v>23</v>
      </c>
      <c r="H11" s="5">
        <f t="shared" si="2"/>
        <v>0</v>
      </c>
      <c r="I11" s="3">
        <f t="shared" si="3"/>
        <v>28</v>
      </c>
      <c r="J11" s="47"/>
      <c r="K11" s="47">
        <v>8</v>
      </c>
      <c r="L11" s="47">
        <f t="shared" si="4"/>
        <v>9.6</v>
      </c>
      <c r="M11" s="47">
        <f t="shared" si="5"/>
        <v>6</v>
      </c>
      <c r="N11" s="47">
        <f t="shared" si="6"/>
        <v>11</v>
      </c>
      <c r="O11" s="47">
        <f t="shared" si="7"/>
        <v>8</v>
      </c>
      <c r="P11" s="47">
        <f t="shared" si="8"/>
        <v>20.2</v>
      </c>
      <c r="Q11" s="47">
        <f t="shared" si="9"/>
        <v>6</v>
      </c>
    </row>
    <row r="12" spans="1:17" ht="18" customHeight="1">
      <c r="A12" s="70">
        <v>26</v>
      </c>
      <c r="B12" s="71" t="s">
        <v>126</v>
      </c>
      <c r="C12" s="88" t="s">
        <v>91</v>
      </c>
      <c r="D12" s="5">
        <v>6</v>
      </c>
      <c r="E12" s="32">
        <f t="shared" si="0"/>
        <v>21</v>
      </c>
      <c r="F12" s="5">
        <v>8.25</v>
      </c>
      <c r="G12" s="32">
        <f t="shared" si="1"/>
        <v>19</v>
      </c>
      <c r="H12" s="5">
        <f t="shared" si="2"/>
        <v>14.25</v>
      </c>
      <c r="I12" s="3">
        <f t="shared" si="3"/>
        <v>26</v>
      </c>
      <c r="J12" s="47"/>
      <c r="K12" s="47">
        <v>9</v>
      </c>
      <c r="L12" s="47">
        <f t="shared" si="4"/>
        <v>9.2</v>
      </c>
      <c r="M12" s="47">
        <f t="shared" si="5"/>
        <v>7</v>
      </c>
      <c r="N12" s="47">
        <f t="shared" si="6"/>
        <v>11</v>
      </c>
      <c r="O12" s="47">
        <f t="shared" si="7"/>
        <v>8</v>
      </c>
      <c r="P12" s="47">
        <f t="shared" si="8"/>
        <v>20.1</v>
      </c>
      <c r="Q12" s="47">
        <f t="shared" si="9"/>
        <v>7</v>
      </c>
    </row>
    <row r="13" spans="1:17" ht="18" customHeight="1">
      <c r="A13" s="70">
        <v>27</v>
      </c>
      <c r="B13" s="71" t="s">
        <v>127</v>
      </c>
      <c r="C13" s="88" t="s">
        <v>91</v>
      </c>
      <c r="D13" s="5">
        <v>6</v>
      </c>
      <c r="E13" s="32">
        <f t="shared" si="0"/>
        <v>21</v>
      </c>
      <c r="F13" s="5">
        <v>8.1</v>
      </c>
      <c r="G13" s="32">
        <f t="shared" si="1"/>
        <v>20</v>
      </c>
      <c r="H13" s="5">
        <f t="shared" si="2"/>
        <v>14.1</v>
      </c>
      <c r="I13" s="3">
        <f t="shared" si="3"/>
        <v>27</v>
      </c>
      <c r="J13" s="47"/>
      <c r="K13" s="47">
        <v>10</v>
      </c>
      <c r="L13" s="47">
        <f t="shared" si="4"/>
        <v>9.1</v>
      </c>
      <c r="M13" s="47">
        <f t="shared" si="5"/>
        <v>8</v>
      </c>
      <c r="N13" s="47">
        <f t="shared" si="6"/>
        <v>10.75</v>
      </c>
      <c r="O13" s="47">
        <f t="shared" si="7"/>
        <v>9</v>
      </c>
      <c r="P13" s="47">
        <f t="shared" si="8"/>
        <v>19.45</v>
      </c>
      <c r="Q13" s="47">
        <f t="shared" si="9"/>
        <v>8</v>
      </c>
    </row>
    <row r="14" spans="1:17" ht="18" customHeight="1">
      <c r="A14" s="70">
        <v>29</v>
      </c>
      <c r="B14" s="71" t="s">
        <v>128</v>
      </c>
      <c r="C14" s="88" t="s">
        <v>91</v>
      </c>
      <c r="D14" s="5">
        <v>9.6</v>
      </c>
      <c r="E14" s="32">
        <f t="shared" si="0"/>
        <v>6</v>
      </c>
      <c r="F14" s="5">
        <v>11.35</v>
      </c>
      <c r="G14" s="32">
        <f t="shared" si="1"/>
        <v>5</v>
      </c>
      <c r="H14" s="5">
        <f t="shared" si="2"/>
        <v>20.95</v>
      </c>
      <c r="I14" s="3">
        <f t="shared" si="3"/>
        <v>3</v>
      </c>
      <c r="J14" s="47"/>
      <c r="K14" s="47">
        <v>11</v>
      </c>
      <c r="L14" s="47">
        <f t="shared" si="4"/>
        <v>8.9</v>
      </c>
      <c r="M14" s="47">
        <f t="shared" si="5"/>
        <v>9</v>
      </c>
      <c r="N14" s="47">
        <f t="shared" si="6"/>
        <v>10.6</v>
      </c>
      <c r="O14" s="47">
        <f t="shared" si="7"/>
        <v>10</v>
      </c>
      <c r="P14" s="47">
        <f t="shared" si="8"/>
        <v>19.4</v>
      </c>
      <c r="Q14" s="47">
        <f t="shared" si="9"/>
        <v>9</v>
      </c>
    </row>
    <row r="15" spans="1:17" ht="18" customHeight="1">
      <c r="A15" s="70">
        <v>254</v>
      </c>
      <c r="B15" s="71" t="s">
        <v>129</v>
      </c>
      <c r="C15" s="88" t="s">
        <v>91</v>
      </c>
      <c r="D15" s="5">
        <v>9.95</v>
      </c>
      <c r="E15" s="32">
        <f t="shared" si="0"/>
        <v>4</v>
      </c>
      <c r="F15" s="5">
        <v>10.35</v>
      </c>
      <c r="G15" s="32">
        <f t="shared" si="1"/>
        <v>15</v>
      </c>
      <c r="H15" s="5">
        <f t="shared" si="2"/>
        <v>20.299999999999997</v>
      </c>
      <c r="I15" s="3">
        <f t="shared" si="3"/>
        <v>5</v>
      </c>
      <c r="J15" s="47"/>
      <c r="K15" s="47">
        <v>12</v>
      </c>
      <c r="L15" s="47">
        <f t="shared" si="4"/>
        <v>8.8</v>
      </c>
      <c r="M15" s="47">
        <f t="shared" si="5"/>
        <v>10</v>
      </c>
      <c r="N15" s="47">
        <f t="shared" si="6"/>
        <v>10.6</v>
      </c>
      <c r="O15" s="47">
        <f t="shared" si="7"/>
        <v>10</v>
      </c>
      <c r="P15" s="47">
        <f t="shared" si="8"/>
        <v>19.35</v>
      </c>
      <c r="Q15" s="47">
        <f t="shared" si="9"/>
        <v>10</v>
      </c>
    </row>
    <row r="16" spans="1:17" ht="18" customHeight="1">
      <c r="A16" s="70">
        <v>258</v>
      </c>
      <c r="B16" s="71" t="s">
        <v>169</v>
      </c>
      <c r="C16" s="88" t="s">
        <v>91</v>
      </c>
      <c r="D16" s="5">
        <v>6</v>
      </c>
      <c r="E16" s="32">
        <f t="shared" si="0"/>
        <v>21</v>
      </c>
      <c r="F16" s="5">
        <v>8.3</v>
      </c>
      <c r="G16" s="32">
        <f t="shared" si="1"/>
        <v>18</v>
      </c>
      <c r="H16" s="5">
        <f>F16+D16</f>
        <v>14.3</v>
      </c>
      <c r="I16" s="3">
        <f t="shared" si="3"/>
        <v>25</v>
      </c>
      <c r="J16" s="47"/>
      <c r="K16" s="47">
        <v>13</v>
      </c>
      <c r="L16" s="47">
        <f t="shared" si="4"/>
        <v>8.8</v>
      </c>
      <c r="M16" s="47">
        <f t="shared" si="5"/>
        <v>10</v>
      </c>
      <c r="N16" s="47">
        <f t="shared" si="6"/>
        <v>10.6</v>
      </c>
      <c r="O16" s="47">
        <f t="shared" si="7"/>
        <v>10</v>
      </c>
      <c r="P16" s="47">
        <f t="shared" si="8"/>
        <v>19</v>
      </c>
      <c r="Q16" s="47">
        <f t="shared" si="9"/>
        <v>11</v>
      </c>
    </row>
    <row r="17" spans="1:17" ht="18" customHeight="1">
      <c r="A17" s="70">
        <v>31</v>
      </c>
      <c r="B17" s="74" t="s">
        <v>130</v>
      </c>
      <c r="C17" s="89" t="s">
        <v>9</v>
      </c>
      <c r="D17" s="5">
        <v>8</v>
      </c>
      <c r="E17" s="32">
        <f t="shared" si="0"/>
        <v>13</v>
      </c>
      <c r="F17" s="5">
        <v>10.45</v>
      </c>
      <c r="G17" s="32">
        <f t="shared" si="1"/>
        <v>13</v>
      </c>
      <c r="H17" s="5">
        <f t="shared" si="2"/>
        <v>18.45</v>
      </c>
      <c r="I17" s="3">
        <f t="shared" si="3"/>
        <v>13</v>
      </c>
      <c r="J17" s="47"/>
      <c r="K17" s="47">
        <v>14</v>
      </c>
      <c r="L17" s="47">
        <f t="shared" si="4"/>
        <v>8.4</v>
      </c>
      <c r="M17" s="47">
        <f t="shared" si="5"/>
        <v>11</v>
      </c>
      <c r="N17" s="47">
        <f t="shared" si="6"/>
        <v>10.55</v>
      </c>
      <c r="O17" s="47">
        <f t="shared" si="7"/>
        <v>11</v>
      </c>
      <c r="P17" s="47">
        <f t="shared" si="8"/>
        <v>18.85</v>
      </c>
      <c r="Q17" s="47">
        <f t="shared" si="9"/>
        <v>12</v>
      </c>
    </row>
    <row r="18" spans="1:17" ht="18" customHeight="1">
      <c r="A18" s="70">
        <v>32</v>
      </c>
      <c r="B18" s="71" t="s">
        <v>131</v>
      </c>
      <c r="C18" s="88" t="s">
        <v>9</v>
      </c>
      <c r="D18" s="5">
        <v>7.1</v>
      </c>
      <c r="E18" s="32">
        <f t="shared" si="0"/>
        <v>18</v>
      </c>
      <c r="F18" s="5">
        <v>11.9</v>
      </c>
      <c r="G18" s="32">
        <f t="shared" si="1"/>
        <v>2</v>
      </c>
      <c r="H18" s="5">
        <f t="shared" si="2"/>
        <v>19</v>
      </c>
      <c r="I18" s="3">
        <f t="shared" si="3"/>
        <v>11</v>
      </c>
      <c r="J18" s="47"/>
      <c r="K18" s="47">
        <v>15</v>
      </c>
      <c r="L18" s="47">
        <f t="shared" si="4"/>
        <v>8.1</v>
      </c>
      <c r="M18" s="47">
        <f t="shared" si="5"/>
        <v>12</v>
      </c>
      <c r="N18" s="47">
        <f t="shared" si="6"/>
        <v>10.5</v>
      </c>
      <c r="O18" s="47">
        <f t="shared" si="7"/>
        <v>12</v>
      </c>
      <c r="P18" s="47">
        <f t="shared" si="8"/>
        <v>18.45</v>
      </c>
      <c r="Q18" s="47">
        <f t="shared" si="9"/>
        <v>13</v>
      </c>
    </row>
    <row r="19" spans="1:17" ht="18" customHeight="1">
      <c r="A19" s="70">
        <v>33</v>
      </c>
      <c r="B19" s="74" t="s">
        <v>67</v>
      </c>
      <c r="C19" s="88" t="s">
        <v>9</v>
      </c>
      <c r="D19" s="5">
        <v>0</v>
      </c>
      <c r="E19" s="32">
        <f t="shared" si="0"/>
        <v>22</v>
      </c>
      <c r="F19" s="5">
        <v>0</v>
      </c>
      <c r="G19" s="32">
        <f t="shared" si="1"/>
        <v>23</v>
      </c>
      <c r="H19" s="5">
        <f t="shared" si="2"/>
        <v>0</v>
      </c>
      <c r="I19" s="3">
        <f t="shared" si="3"/>
        <v>28</v>
      </c>
      <c r="J19" s="47"/>
      <c r="K19" s="47">
        <v>16</v>
      </c>
      <c r="L19" s="47">
        <f t="shared" si="4"/>
        <v>8</v>
      </c>
      <c r="M19" s="47">
        <f t="shared" si="5"/>
        <v>13</v>
      </c>
      <c r="N19" s="47">
        <f t="shared" si="6"/>
        <v>10.45</v>
      </c>
      <c r="O19" s="47">
        <f t="shared" si="7"/>
        <v>13</v>
      </c>
      <c r="P19" s="47">
        <f t="shared" si="8"/>
        <v>18.35</v>
      </c>
      <c r="Q19" s="47">
        <f t="shared" si="9"/>
        <v>14</v>
      </c>
    </row>
    <row r="20" spans="1:17" ht="18" customHeight="1">
      <c r="A20" s="70">
        <v>34</v>
      </c>
      <c r="B20" s="74" t="s">
        <v>66</v>
      </c>
      <c r="C20" s="88" t="s">
        <v>18</v>
      </c>
      <c r="D20" s="5">
        <v>10.1</v>
      </c>
      <c r="E20" s="32">
        <f t="shared" si="0"/>
        <v>2</v>
      </c>
      <c r="F20" s="5">
        <v>11.45</v>
      </c>
      <c r="G20" s="32">
        <f t="shared" si="1"/>
        <v>3</v>
      </c>
      <c r="H20" s="5">
        <f t="shared" si="2"/>
        <v>21.549999999999997</v>
      </c>
      <c r="I20" s="3">
        <f t="shared" si="3"/>
        <v>1</v>
      </c>
      <c r="J20" s="47"/>
      <c r="K20" s="47">
        <v>17</v>
      </c>
      <c r="L20" s="47">
        <f t="shared" si="4"/>
        <v>7.95</v>
      </c>
      <c r="M20" s="47">
        <f t="shared" si="5"/>
        <v>14</v>
      </c>
      <c r="N20" s="47">
        <f t="shared" si="6"/>
        <v>10.45</v>
      </c>
      <c r="O20" s="47">
        <f t="shared" si="7"/>
        <v>13</v>
      </c>
      <c r="P20" s="47">
        <f t="shared" si="8"/>
        <v>18.35</v>
      </c>
      <c r="Q20" s="47">
        <f t="shared" si="9"/>
        <v>14</v>
      </c>
    </row>
    <row r="21" spans="1:17" ht="18" customHeight="1">
      <c r="A21" s="70">
        <v>53</v>
      </c>
      <c r="B21" s="74" t="s">
        <v>132</v>
      </c>
      <c r="C21" s="88" t="s">
        <v>14</v>
      </c>
      <c r="D21" s="5">
        <v>9.2</v>
      </c>
      <c r="E21" s="32">
        <f t="shared" si="0"/>
        <v>7</v>
      </c>
      <c r="F21" s="5">
        <v>11</v>
      </c>
      <c r="G21" s="32">
        <f t="shared" si="1"/>
        <v>8</v>
      </c>
      <c r="H21" s="5">
        <f t="shared" si="2"/>
        <v>20.2</v>
      </c>
      <c r="I21" s="3">
        <f t="shared" si="3"/>
        <v>6</v>
      </c>
      <c r="J21" s="47"/>
      <c r="K21" s="67">
        <v>18</v>
      </c>
      <c r="L21" s="47">
        <f t="shared" si="4"/>
        <v>7.9</v>
      </c>
      <c r="M21" s="47">
        <f t="shared" si="5"/>
        <v>15</v>
      </c>
      <c r="N21" s="47">
        <f t="shared" si="6"/>
        <v>10.45</v>
      </c>
      <c r="O21" s="47">
        <f t="shared" si="7"/>
        <v>13</v>
      </c>
      <c r="P21" s="47">
        <f t="shared" si="8"/>
        <v>17.8</v>
      </c>
      <c r="Q21" s="47">
        <f t="shared" si="9"/>
        <v>15</v>
      </c>
    </row>
    <row r="22" spans="1:17" ht="18" customHeight="1">
      <c r="A22" s="70">
        <v>54</v>
      </c>
      <c r="B22" s="74" t="s">
        <v>63</v>
      </c>
      <c r="C22" s="88" t="s">
        <v>14</v>
      </c>
      <c r="D22" s="5">
        <v>8.4</v>
      </c>
      <c r="E22" s="32">
        <f t="shared" si="0"/>
        <v>11</v>
      </c>
      <c r="F22" s="5">
        <v>10.45</v>
      </c>
      <c r="G22" s="32">
        <f t="shared" si="1"/>
        <v>13</v>
      </c>
      <c r="H22" s="5">
        <f t="shared" si="2"/>
        <v>18.85</v>
      </c>
      <c r="I22" s="3">
        <f t="shared" si="3"/>
        <v>12</v>
      </c>
      <c r="J22" s="18"/>
      <c r="K22" s="67">
        <v>19</v>
      </c>
      <c r="L22" s="47">
        <f t="shared" si="4"/>
        <v>7.5</v>
      </c>
      <c r="M22" s="47">
        <f t="shared" si="5"/>
        <v>16</v>
      </c>
      <c r="N22" s="47">
        <f t="shared" si="6"/>
        <v>10.45</v>
      </c>
      <c r="O22" s="47">
        <f t="shared" si="7"/>
        <v>13</v>
      </c>
      <c r="P22" s="47">
        <f t="shared" si="8"/>
        <v>17.6</v>
      </c>
      <c r="Q22" s="47">
        <f t="shared" si="9"/>
        <v>16</v>
      </c>
    </row>
    <row r="23" spans="1:17" ht="18" customHeight="1">
      <c r="A23" s="70">
        <v>55</v>
      </c>
      <c r="B23" s="74" t="s">
        <v>64</v>
      </c>
      <c r="C23" s="88" t="s">
        <v>14</v>
      </c>
      <c r="D23" s="5">
        <v>8.8</v>
      </c>
      <c r="E23" s="32">
        <f t="shared" si="0"/>
        <v>10</v>
      </c>
      <c r="F23" s="5">
        <v>10.55</v>
      </c>
      <c r="G23" s="32">
        <f t="shared" si="1"/>
        <v>11</v>
      </c>
      <c r="H23" s="5">
        <f t="shared" si="2"/>
        <v>19.35</v>
      </c>
      <c r="I23" s="3">
        <f t="shared" si="3"/>
        <v>10</v>
      </c>
      <c r="J23" s="18"/>
      <c r="K23" s="67">
        <v>20</v>
      </c>
      <c r="L23" s="47">
        <f t="shared" si="4"/>
        <v>7.2</v>
      </c>
      <c r="M23" s="47">
        <f t="shared" si="5"/>
        <v>17</v>
      </c>
      <c r="N23" s="47">
        <f t="shared" si="6"/>
        <v>10.4</v>
      </c>
      <c r="O23" s="47">
        <f t="shared" si="7"/>
        <v>14</v>
      </c>
      <c r="P23" s="47">
        <f t="shared" si="8"/>
        <v>17.55</v>
      </c>
      <c r="Q23" s="47">
        <f t="shared" si="9"/>
        <v>17</v>
      </c>
    </row>
    <row r="24" spans="1:17" ht="18" customHeight="1">
      <c r="A24" s="70">
        <v>56</v>
      </c>
      <c r="B24" s="74" t="s">
        <v>133</v>
      </c>
      <c r="C24" s="88" t="s">
        <v>14</v>
      </c>
      <c r="D24" s="5">
        <v>6</v>
      </c>
      <c r="E24" s="32">
        <f t="shared" si="0"/>
        <v>21</v>
      </c>
      <c r="F24" s="5">
        <v>10.6</v>
      </c>
      <c r="G24" s="32">
        <f t="shared" si="1"/>
        <v>10</v>
      </c>
      <c r="H24" s="5">
        <f t="shared" si="2"/>
        <v>16.6</v>
      </c>
      <c r="I24" s="3">
        <f t="shared" si="3"/>
        <v>23</v>
      </c>
      <c r="J24" s="18"/>
      <c r="K24" s="67">
        <v>21</v>
      </c>
      <c r="L24" s="47">
        <f t="shared" si="4"/>
        <v>7.1</v>
      </c>
      <c r="M24" s="47">
        <f t="shared" si="5"/>
        <v>18</v>
      </c>
      <c r="N24" s="47">
        <f t="shared" si="6"/>
        <v>10.4</v>
      </c>
      <c r="O24" s="47">
        <f t="shared" si="7"/>
        <v>14</v>
      </c>
      <c r="P24" s="47">
        <f t="shared" si="8"/>
        <v>17.4</v>
      </c>
      <c r="Q24" s="47">
        <f t="shared" si="9"/>
        <v>18</v>
      </c>
    </row>
    <row r="25" spans="1:17" ht="18" customHeight="1">
      <c r="A25" s="70">
        <v>57</v>
      </c>
      <c r="B25" s="74" t="s">
        <v>65</v>
      </c>
      <c r="C25" s="88" t="s">
        <v>14</v>
      </c>
      <c r="D25" s="5">
        <v>6.55</v>
      </c>
      <c r="E25" s="32">
        <f t="shared" si="0"/>
        <v>20</v>
      </c>
      <c r="F25" s="5">
        <v>10.6</v>
      </c>
      <c r="G25" s="32">
        <f t="shared" si="1"/>
        <v>10</v>
      </c>
      <c r="H25" s="5">
        <f t="shared" si="2"/>
        <v>17.15</v>
      </c>
      <c r="I25" s="3">
        <f t="shared" si="3"/>
        <v>19</v>
      </c>
      <c r="J25" s="18"/>
      <c r="K25" s="67">
        <v>22</v>
      </c>
      <c r="L25" s="47">
        <f t="shared" si="4"/>
        <v>6.6</v>
      </c>
      <c r="M25" s="47">
        <f t="shared" si="5"/>
        <v>19</v>
      </c>
      <c r="N25" s="47">
        <f t="shared" si="6"/>
        <v>10.35</v>
      </c>
      <c r="O25" s="47">
        <f t="shared" si="7"/>
        <v>15</v>
      </c>
      <c r="P25" s="47">
        <f t="shared" si="8"/>
        <v>17.15</v>
      </c>
      <c r="Q25" s="47">
        <f t="shared" si="9"/>
        <v>19</v>
      </c>
    </row>
    <row r="26" spans="1:17" ht="18" customHeight="1">
      <c r="A26" s="70">
        <v>58</v>
      </c>
      <c r="B26" s="74" t="s">
        <v>134</v>
      </c>
      <c r="C26" s="88" t="s">
        <v>16</v>
      </c>
      <c r="D26" s="5">
        <v>7.5</v>
      </c>
      <c r="E26" s="32">
        <f t="shared" si="0"/>
        <v>16</v>
      </c>
      <c r="F26" s="5">
        <v>10.3</v>
      </c>
      <c r="G26" s="32">
        <f t="shared" si="1"/>
        <v>16</v>
      </c>
      <c r="H26" s="5">
        <f t="shared" si="2"/>
        <v>17.8</v>
      </c>
      <c r="I26" s="3">
        <f t="shared" si="3"/>
        <v>15</v>
      </c>
      <c r="J26" s="18"/>
      <c r="K26" s="67">
        <v>23</v>
      </c>
      <c r="L26" s="47">
        <f t="shared" si="4"/>
        <v>6.55</v>
      </c>
      <c r="M26" s="47">
        <f t="shared" si="5"/>
        <v>20</v>
      </c>
      <c r="N26" s="47">
        <f t="shared" si="6"/>
        <v>10.35</v>
      </c>
      <c r="O26" s="47">
        <f t="shared" si="7"/>
        <v>15</v>
      </c>
      <c r="P26" s="47">
        <f t="shared" si="8"/>
        <v>17.05</v>
      </c>
      <c r="Q26" s="47">
        <f t="shared" si="9"/>
        <v>20</v>
      </c>
    </row>
    <row r="27" spans="1:17" ht="18" customHeight="1">
      <c r="A27" s="70">
        <v>59</v>
      </c>
      <c r="B27" s="74" t="s">
        <v>135</v>
      </c>
      <c r="C27" s="88" t="s">
        <v>16</v>
      </c>
      <c r="D27" s="5">
        <v>0</v>
      </c>
      <c r="E27" s="32">
        <f t="shared" si="0"/>
        <v>22</v>
      </c>
      <c r="F27" s="5">
        <v>0</v>
      </c>
      <c r="G27" s="32">
        <f t="shared" si="1"/>
        <v>23</v>
      </c>
      <c r="H27" s="5">
        <f t="shared" si="2"/>
        <v>0</v>
      </c>
      <c r="I27" s="3">
        <f t="shared" si="3"/>
        <v>28</v>
      </c>
      <c r="J27" s="18"/>
      <c r="K27" s="67">
        <v>24</v>
      </c>
      <c r="L27" s="47">
        <f t="shared" si="4"/>
        <v>6</v>
      </c>
      <c r="M27" s="47">
        <f t="shared" si="5"/>
        <v>21</v>
      </c>
      <c r="N27" s="47">
        <f t="shared" si="6"/>
        <v>10.3</v>
      </c>
      <c r="O27" s="47">
        <f t="shared" si="7"/>
        <v>16</v>
      </c>
      <c r="P27" s="47">
        <f t="shared" si="8"/>
        <v>16.75</v>
      </c>
      <c r="Q27" s="47">
        <f t="shared" si="9"/>
        <v>21</v>
      </c>
    </row>
    <row r="28" spans="1:17" ht="18" customHeight="1">
      <c r="A28" s="70">
        <v>62</v>
      </c>
      <c r="B28" s="74" t="s">
        <v>136</v>
      </c>
      <c r="C28" s="88" t="s">
        <v>10</v>
      </c>
      <c r="D28" s="5">
        <v>9.6</v>
      </c>
      <c r="E28" s="32">
        <f t="shared" si="0"/>
        <v>6</v>
      </c>
      <c r="F28" s="5">
        <v>10.6</v>
      </c>
      <c r="G28" s="32">
        <f t="shared" si="1"/>
        <v>10</v>
      </c>
      <c r="H28" s="5">
        <f t="shared" si="2"/>
        <v>20.2</v>
      </c>
      <c r="I28" s="3">
        <f t="shared" si="3"/>
        <v>6</v>
      </c>
      <c r="J28" s="18"/>
      <c r="K28" s="67">
        <v>25</v>
      </c>
      <c r="L28" s="47">
        <f t="shared" si="4"/>
        <v>6</v>
      </c>
      <c r="M28" s="47">
        <f t="shared" si="5"/>
        <v>21</v>
      </c>
      <c r="N28" s="47">
        <f t="shared" si="6"/>
        <v>10.2</v>
      </c>
      <c r="O28" s="47">
        <f t="shared" si="7"/>
        <v>17</v>
      </c>
      <c r="P28" s="47">
        <f t="shared" si="8"/>
        <v>16.65</v>
      </c>
      <c r="Q28" s="47">
        <f t="shared" si="9"/>
        <v>22</v>
      </c>
    </row>
    <row r="29" spans="1:17" ht="18" customHeight="1">
      <c r="A29" s="70">
        <v>63</v>
      </c>
      <c r="B29" s="74" t="s">
        <v>73</v>
      </c>
      <c r="C29" s="88" t="s">
        <v>10</v>
      </c>
      <c r="D29" s="5">
        <v>7.9</v>
      </c>
      <c r="E29" s="32">
        <f t="shared" si="0"/>
        <v>15</v>
      </c>
      <c r="F29" s="5">
        <v>10.45</v>
      </c>
      <c r="G29" s="32">
        <f t="shared" si="1"/>
        <v>13</v>
      </c>
      <c r="H29" s="5">
        <f t="shared" si="2"/>
        <v>18.35</v>
      </c>
      <c r="I29" s="3">
        <f t="shared" si="3"/>
        <v>14</v>
      </c>
      <c r="J29" s="18"/>
      <c r="K29" s="67">
        <v>26</v>
      </c>
      <c r="L29" s="47">
        <f t="shared" si="4"/>
        <v>6</v>
      </c>
      <c r="M29" s="47">
        <f t="shared" si="5"/>
        <v>21</v>
      </c>
      <c r="N29" s="47">
        <f t="shared" si="6"/>
        <v>8.3</v>
      </c>
      <c r="O29" s="47">
        <f t="shared" si="7"/>
        <v>18</v>
      </c>
      <c r="P29" s="47">
        <f t="shared" si="8"/>
        <v>16.6</v>
      </c>
      <c r="Q29" s="47">
        <f t="shared" si="9"/>
        <v>23</v>
      </c>
    </row>
    <row r="30" spans="1:17" ht="18" customHeight="1">
      <c r="A30" s="70">
        <v>64</v>
      </c>
      <c r="B30" s="74" t="s">
        <v>137</v>
      </c>
      <c r="C30" s="88" t="s">
        <v>10</v>
      </c>
      <c r="D30" s="5">
        <v>8.8</v>
      </c>
      <c r="E30" s="32">
        <f t="shared" si="0"/>
        <v>10</v>
      </c>
      <c r="F30" s="5">
        <v>12.65</v>
      </c>
      <c r="G30" s="32">
        <f t="shared" si="1"/>
        <v>1</v>
      </c>
      <c r="H30" s="5">
        <f t="shared" si="2"/>
        <v>21.450000000000003</v>
      </c>
      <c r="I30" s="3">
        <f t="shared" si="3"/>
        <v>2</v>
      </c>
      <c r="J30" s="18"/>
      <c r="K30" s="67">
        <v>27</v>
      </c>
      <c r="L30" s="47">
        <f t="shared" si="4"/>
        <v>6</v>
      </c>
      <c r="M30" s="47">
        <f t="shared" si="5"/>
        <v>21</v>
      </c>
      <c r="N30" s="47">
        <f t="shared" si="6"/>
        <v>8.25</v>
      </c>
      <c r="O30" s="47">
        <f t="shared" si="7"/>
        <v>19</v>
      </c>
      <c r="P30" s="47">
        <f t="shared" si="8"/>
        <v>16.45</v>
      </c>
      <c r="Q30" s="47">
        <f t="shared" si="9"/>
        <v>24</v>
      </c>
    </row>
    <row r="31" spans="1:17" ht="18" customHeight="1">
      <c r="A31" s="70">
        <v>65</v>
      </c>
      <c r="B31" s="74" t="s">
        <v>74</v>
      </c>
      <c r="C31" s="88" t="s">
        <v>10</v>
      </c>
      <c r="D31" s="5">
        <v>7.2</v>
      </c>
      <c r="E31" s="32">
        <f t="shared" si="0"/>
        <v>17</v>
      </c>
      <c r="F31" s="5">
        <v>10.2</v>
      </c>
      <c r="G31" s="32">
        <f t="shared" si="1"/>
        <v>17</v>
      </c>
      <c r="H31" s="5">
        <f t="shared" si="2"/>
        <v>17.4</v>
      </c>
      <c r="I31" s="3">
        <f t="shared" si="3"/>
        <v>18</v>
      </c>
      <c r="J31" s="18"/>
      <c r="K31" s="67">
        <v>28</v>
      </c>
      <c r="L31" s="47">
        <f t="shared" si="4"/>
        <v>6</v>
      </c>
      <c r="M31" s="47">
        <f t="shared" si="5"/>
        <v>21</v>
      </c>
      <c r="N31" s="47">
        <f t="shared" si="6"/>
        <v>8.1</v>
      </c>
      <c r="O31" s="47">
        <f t="shared" si="7"/>
        <v>20</v>
      </c>
      <c r="P31" s="47">
        <f t="shared" si="8"/>
        <v>14.3</v>
      </c>
      <c r="Q31" s="47">
        <f t="shared" si="9"/>
        <v>25</v>
      </c>
    </row>
    <row r="32" spans="1:17" ht="18" customHeight="1">
      <c r="A32" s="70">
        <v>66</v>
      </c>
      <c r="B32" s="74" t="s">
        <v>138</v>
      </c>
      <c r="C32" s="88" t="s">
        <v>10</v>
      </c>
      <c r="D32" s="5">
        <v>9.1</v>
      </c>
      <c r="E32" s="32">
        <f t="shared" si="0"/>
        <v>8</v>
      </c>
      <c r="F32" s="5">
        <v>10.35</v>
      </c>
      <c r="G32" s="32">
        <f t="shared" si="1"/>
        <v>15</v>
      </c>
      <c r="H32" s="5">
        <f t="shared" si="2"/>
        <v>19.45</v>
      </c>
      <c r="I32" s="3">
        <f t="shared" si="3"/>
        <v>8</v>
      </c>
      <c r="J32" s="18"/>
      <c r="K32" s="67">
        <v>29</v>
      </c>
      <c r="L32" s="47">
        <f t="shared" si="4"/>
        <v>6</v>
      </c>
      <c r="M32" s="47">
        <f t="shared" si="5"/>
        <v>21</v>
      </c>
      <c r="N32" s="47">
        <f t="shared" si="6"/>
        <v>7.75</v>
      </c>
      <c r="O32" s="47">
        <f t="shared" si="7"/>
        <v>21</v>
      </c>
      <c r="P32" s="47">
        <f t="shared" si="8"/>
        <v>14.25</v>
      </c>
      <c r="Q32" s="47">
        <f t="shared" si="9"/>
        <v>26</v>
      </c>
    </row>
    <row r="33" spans="1:17" ht="18" customHeight="1">
      <c r="A33" s="70">
        <v>67</v>
      </c>
      <c r="B33" s="74" t="s">
        <v>139</v>
      </c>
      <c r="C33" s="88" t="s">
        <v>10</v>
      </c>
      <c r="D33" s="5">
        <v>6</v>
      </c>
      <c r="E33" s="32">
        <f t="shared" si="0"/>
        <v>21</v>
      </c>
      <c r="F33" s="5">
        <v>10.45</v>
      </c>
      <c r="G33" s="32">
        <f t="shared" si="1"/>
        <v>13</v>
      </c>
      <c r="H33" s="5">
        <f t="shared" si="2"/>
        <v>16.45</v>
      </c>
      <c r="I33" s="3">
        <f t="shared" si="3"/>
        <v>24</v>
      </c>
      <c r="J33" s="18"/>
      <c r="K33" s="67">
        <v>30</v>
      </c>
      <c r="L33" s="47">
        <f t="shared" si="4"/>
        <v>6</v>
      </c>
      <c r="M33" s="47">
        <f t="shared" si="5"/>
        <v>21</v>
      </c>
      <c r="N33" s="47">
        <f t="shared" si="6"/>
        <v>7.55</v>
      </c>
      <c r="O33" s="47">
        <f t="shared" si="7"/>
        <v>22</v>
      </c>
      <c r="P33" s="47">
        <f t="shared" si="8"/>
        <v>14.1</v>
      </c>
      <c r="Q33" s="47">
        <f t="shared" si="9"/>
        <v>27</v>
      </c>
    </row>
    <row r="34" spans="1:17" ht="18" customHeight="1">
      <c r="A34" s="70">
        <v>68</v>
      </c>
      <c r="B34" s="74" t="s">
        <v>140</v>
      </c>
      <c r="C34" s="88" t="s">
        <v>10</v>
      </c>
      <c r="D34" s="5">
        <v>9.7</v>
      </c>
      <c r="E34" s="32">
        <f t="shared" si="0"/>
        <v>5</v>
      </c>
      <c r="F34" s="5">
        <v>10.4</v>
      </c>
      <c r="G34" s="32">
        <f t="shared" si="1"/>
        <v>14</v>
      </c>
      <c r="H34" s="5">
        <f t="shared" si="2"/>
        <v>20.1</v>
      </c>
      <c r="I34" s="3">
        <f t="shared" si="3"/>
        <v>7</v>
      </c>
      <c r="J34" s="18"/>
      <c r="K34" s="67">
        <v>31</v>
      </c>
      <c r="L34" s="47">
        <f t="shared" si="4"/>
        <v>0</v>
      </c>
      <c r="M34" s="47">
        <f t="shared" si="5"/>
        <v>22</v>
      </c>
      <c r="N34" s="47">
        <f t="shared" si="6"/>
        <v>0</v>
      </c>
      <c r="O34" s="47">
        <f t="shared" si="7"/>
        <v>23</v>
      </c>
      <c r="P34" s="47">
        <f t="shared" si="8"/>
        <v>0</v>
      </c>
      <c r="Q34" s="47">
        <f t="shared" si="9"/>
        <v>28</v>
      </c>
    </row>
    <row r="35" spans="1:17" ht="18" customHeight="1">
      <c r="A35" s="70">
        <v>69</v>
      </c>
      <c r="B35" s="74" t="s">
        <v>141</v>
      </c>
      <c r="C35" s="88" t="s">
        <v>9</v>
      </c>
      <c r="D35" s="5">
        <v>7.95</v>
      </c>
      <c r="E35" s="32">
        <f t="shared" si="0"/>
        <v>14</v>
      </c>
      <c r="F35" s="5">
        <v>10.4</v>
      </c>
      <c r="G35" s="32">
        <f t="shared" si="1"/>
        <v>14</v>
      </c>
      <c r="H35" s="5">
        <f t="shared" si="2"/>
        <v>18.35</v>
      </c>
      <c r="I35" s="3">
        <f t="shared" si="3"/>
        <v>14</v>
      </c>
      <c r="J35" s="18"/>
      <c r="K35" s="67">
        <v>32</v>
      </c>
      <c r="L35" s="47">
        <f t="shared" si="4"/>
        <v>0</v>
      </c>
      <c r="M35" s="47">
        <f t="shared" si="5"/>
        <v>22</v>
      </c>
      <c r="N35" s="47">
        <f t="shared" si="6"/>
        <v>0</v>
      </c>
      <c r="O35" s="47">
        <f t="shared" si="7"/>
        <v>23</v>
      </c>
      <c r="P35" s="47">
        <f t="shared" si="8"/>
        <v>0</v>
      </c>
      <c r="Q35" s="47">
        <f t="shared" si="9"/>
        <v>28</v>
      </c>
    </row>
    <row r="36" spans="1:17" ht="18" customHeight="1" thickBot="1">
      <c r="A36" s="73">
        <v>70</v>
      </c>
      <c r="B36" s="78" t="s">
        <v>142</v>
      </c>
      <c r="C36" s="90" t="s">
        <v>9</v>
      </c>
      <c r="D36" s="6">
        <v>6</v>
      </c>
      <c r="E36" s="33">
        <f t="shared" si="0"/>
        <v>21</v>
      </c>
      <c r="F36" s="6">
        <v>11.05</v>
      </c>
      <c r="G36" s="33">
        <f t="shared" si="1"/>
        <v>7</v>
      </c>
      <c r="H36" s="6">
        <f t="shared" si="2"/>
        <v>17.05</v>
      </c>
      <c r="I36" s="4">
        <f t="shared" si="3"/>
        <v>20</v>
      </c>
      <c r="J36" s="47"/>
      <c r="K36" s="67">
        <v>33</v>
      </c>
      <c r="L36" s="47">
        <f t="shared" si="4"/>
        <v>0</v>
      </c>
      <c r="M36" s="47">
        <f t="shared" si="5"/>
        <v>22</v>
      </c>
      <c r="N36" s="47">
        <f t="shared" si="6"/>
        <v>0</v>
      </c>
      <c r="O36" s="47">
        <f t="shared" si="7"/>
        <v>23</v>
      </c>
      <c r="P36" s="47">
        <f t="shared" si="8"/>
        <v>0</v>
      </c>
      <c r="Q36" s="47">
        <f t="shared" si="9"/>
        <v>28</v>
      </c>
    </row>
  </sheetData>
  <sheetProtection/>
  <mergeCells count="3">
    <mergeCell ref="D2:E2"/>
    <mergeCell ref="F2:G2"/>
    <mergeCell ref="H2:I2"/>
  </mergeCells>
  <conditionalFormatting sqref="D3:I3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" right="0.7" top="0.75" bottom="0.75" header="0.3" footer="0.3"/>
  <pageSetup fitToHeight="1" fitToWidth="1" orientation="portrait" paperSize="9" scale="61" r:id="rId2"/>
  <headerFooter>
    <oddHeader>&amp;C&amp;24FRANK WILLIAMS COMPETITION 2014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V58"/>
  <sheetViews>
    <sheetView zoomScale="70" zoomScaleNormal="70" zoomScalePageLayoutView="50" workbookViewId="0" topLeftCell="A37">
      <selection activeCell="A66" sqref="A66"/>
    </sheetView>
  </sheetViews>
  <sheetFormatPr defaultColWidth="9.140625" defaultRowHeight="12.75"/>
  <cols>
    <col min="1" max="1" width="6.8515625" style="47" customWidth="1"/>
    <col min="2" max="2" width="35.7109375" style="47" customWidth="1"/>
    <col min="3" max="3" width="20.8515625" style="48" customWidth="1"/>
    <col min="4" max="4" width="17.00390625" style="48" customWidth="1"/>
    <col min="5" max="5" width="9.28125" style="47" bestFit="1" customWidth="1"/>
    <col min="6" max="6" width="17.140625" style="48" customWidth="1"/>
    <col min="7" max="7" width="9.421875" style="48" bestFit="1" customWidth="1"/>
    <col min="8" max="8" width="17.140625" style="49" customWidth="1"/>
    <col min="9" max="9" width="9.57421875" style="48" bestFit="1" customWidth="1"/>
    <col min="10" max="10" width="12.00390625" style="47" customWidth="1"/>
    <col min="11" max="11" width="10.7109375" style="47" hidden="1" customWidth="1"/>
    <col min="12" max="12" width="11.8515625" style="47" hidden="1" customWidth="1"/>
    <col min="13" max="13" width="11.140625" style="47" hidden="1" customWidth="1"/>
    <col min="14" max="17" width="9.140625" style="47" hidden="1" customWidth="1"/>
    <col min="18" max="20" width="9.140625" style="47" customWidth="1"/>
    <col min="21" max="56" width="10.7109375" style="47" customWidth="1"/>
    <col min="57" max="230" width="9.140625" style="47" customWidth="1"/>
    <col min="231" max="16384" width="9.140625" style="50" customWidth="1"/>
  </cols>
  <sheetData>
    <row r="1" spans="1:230" s="52" customFormat="1" ht="38.25" thickBot="1">
      <c r="A1" s="62" t="s">
        <v>15</v>
      </c>
      <c r="B1" s="63"/>
      <c r="C1" s="64"/>
      <c r="D1" s="64"/>
      <c r="E1" s="63"/>
      <c r="F1" s="64"/>
      <c r="G1" s="64"/>
      <c r="H1" s="65"/>
      <c r="I1" s="66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</row>
    <row r="2" spans="1:227" s="18" customFormat="1" ht="32.25" customHeight="1" thickBot="1">
      <c r="A2" s="8" t="s">
        <v>6</v>
      </c>
      <c r="B2" s="9" t="s">
        <v>5</v>
      </c>
      <c r="C2" s="10" t="s">
        <v>3</v>
      </c>
      <c r="D2" s="107" t="s">
        <v>1</v>
      </c>
      <c r="E2" s="108"/>
      <c r="F2" s="107" t="s">
        <v>0</v>
      </c>
      <c r="G2" s="108"/>
      <c r="H2" s="109" t="s">
        <v>2</v>
      </c>
      <c r="I2" s="110"/>
      <c r="K2" s="19"/>
      <c r="L2" s="19" t="s">
        <v>1</v>
      </c>
      <c r="M2" s="19"/>
      <c r="N2" s="18" t="s">
        <v>0</v>
      </c>
      <c r="P2" s="18" t="s">
        <v>2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HS2" s="20"/>
    </row>
    <row r="3" spans="1:227" s="22" customFormat="1" ht="18.75" thickBot="1">
      <c r="A3" s="21" t="s">
        <v>4</v>
      </c>
      <c r="B3" s="11"/>
      <c r="C3" s="36"/>
      <c r="D3" s="100" t="s">
        <v>19</v>
      </c>
      <c r="E3" s="101" t="s">
        <v>7</v>
      </c>
      <c r="F3" s="100" t="s">
        <v>19</v>
      </c>
      <c r="G3" s="101" t="s">
        <v>7</v>
      </c>
      <c r="H3" s="102" t="s">
        <v>8</v>
      </c>
      <c r="I3" s="101" t="s">
        <v>7</v>
      </c>
      <c r="HS3" s="23"/>
    </row>
    <row r="4" spans="1:227" s="28" customFormat="1" ht="18">
      <c r="A4" s="70">
        <v>1</v>
      </c>
      <c r="B4" s="71" t="s">
        <v>82</v>
      </c>
      <c r="C4" s="88" t="s">
        <v>83</v>
      </c>
      <c r="D4" s="68">
        <v>10.4</v>
      </c>
      <c r="E4" s="45">
        <f>VLOOKUP(D4,L$4:M$55,2,FALSE)</f>
        <v>4</v>
      </c>
      <c r="F4" s="68">
        <v>10.4</v>
      </c>
      <c r="G4" s="45">
        <f>VLOOKUP(F4,N$4:O$55,2,FALSE)</f>
        <v>20</v>
      </c>
      <c r="H4" s="93">
        <f>F4+D4</f>
        <v>20.8</v>
      </c>
      <c r="I4" s="45">
        <f>VLOOKUP(H4,P$4:Q$55,2,FALSE)</f>
        <v>19</v>
      </c>
      <c r="K4" s="30">
        <v>1</v>
      </c>
      <c r="L4" s="47">
        <f>LARGE(D$4:D$55,$K4)</f>
        <v>10.8</v>
      </c>
      <c r="M4" s="47">
        <f>IF(L4=L3,M3,M3+1)</f>
        <v>1</v>
      </c>
      <c r="N4" s="47">
        <f>LARGE(F$4:F$55,$K4)</f>
        <v>12.2</v>
      </c>
      <c r="O4" s="47">
        <f>IF(N4=N3,O3,O3+1)</f>
        <v>1</v>
      </c>
      <c r="P4" s="47">
        <f>LARGE(H$4:H$55,$K4)</f>
        <v>23</v>
      </c>
      <c r="Q4" s="47">
        <f>IF(P4=P3,Q3,Q3+1)</f>
        <v>1</v>
      </c>
      <c r="HS4" s="29"/>
    </row>
    <row r="5" spans="1:227" s="28" customFormat="1" ht="18">
      <c r="A5" s="70">
        <v>2</v>
      </c>
      <c r="B5" s="71" t="s">
        <v>84</v>
      </c>
      <c r="C5" s="88" t="s">
        <v>83</v>
      </c>
      <c r="D5" s="5">
        <v>9.5</v>
      </c>
      <c r="E5" s="98">
        <f aca="true" t="shared" si="0" ref="E5:E55">VLOOKUP(D5,L$4:M$55,2,FALSE)</f>
        <v>13</v>
      </c>
      <c r="F5" s="5">
        <v>10.45</v>
      </c>
      <c r="G5" s="98">
        <f aca="true" t="shared" si="1" ref="G5:G55">VLOOKUP(F5,N$4:O$55,2,FALSE)</f>
        <v>19</v>
      </c>
      <c r="H5" s="99">
        <f aca="true" t="shared" si="2" ref="H5:H55">F5+D5</f>
        <v>19.95</v>
      </c>
      <c r="I5" s="98">
        <f aca="true" t="shared" si="3" ref="I5:I55">VLOOKUP(H5,P$4:Q$55,2,FALSE)</f>
        <v>26</v>
      </c>
      <c r="K5" s="30">
        <v>2</v>
      </c>
      <c r="L5" s="47">
        <f aca="true" t="shared" si="4" ref="L5:L55">LARGE(D$4:D$55,$K5)</f>
        <v>10.6</v>
      </c>
      <c r="M5" s="47">
        <f aca="true" t="shared" si="5" ref="M5:M55">IF(L5=L4,M4,M4+1)</f>
        <v>2</v>
      </c>
      <c r="N5" s="47">
        <f aca="true" t="shared" si="6" ref="N5:N55">LARGE(F$4:F$55,$K5)</f>
        <v>12</v>
      </c>
      <c r="O5" s="47">
        <f aca="true" t="shared" si="7" ref="O5:O55">IF(N5=N4,O4,O4+1)</f>
        <v>2</v>
      </c>
      <c r="P5" s="47">
        <f aca="true" t="shared" si="8" ref="P5:P55">LARGE(H$4:H$55,$K5)</f>
        <v>22.2</v>
      </c>
      <c r="Q5" s="47">
        <f aca="true" t="shared" si="9" ref="Q5:Q55">IF(P5=P4,Q4,Q4+1)</f>
        <v>2</v>
      </c>
      <c r="HS5" s="29"/>
    </row>
    <row r="6" spans="1:227" s="28" customFormat="1" ht="18">
      <c r="A6" s="70">
        <v>3</v>
      </c>
      <c r="B6" s="71" t="s">
        <v>85</v>
      </c>
      <c r="C6" s="88" t="s">
        <v>83</v>
      </c>
      <c r="D6" s="5">
        <v>0</v>
      </c>
      <c r="E6" s="98">
        <f t="shared" si="0"/>
        <v>20</v>
      </c>
      <c r="F6" s="5">
        <v>0</v>
      </c>
      <c r="G6" s="98">
        <f t="shared" si="1"/>
        <v>30</v>
      </c>
      <c r="H6" s="99">
        <f t="shared" si="2"/>
        <v>0</v>
      </c>
      <c r="I6" s="98">
        <f t="shared" si="3"/>
        <v>37</v>
      </c>
      <c r="K6" s="30">
        <v>3</v>
      </c>
      <c r="L6" s="47">
        <f t="shared" si="4"/>
        <v>10.5</v>
      </c>
      <c r="M6" s="47">
        <f t="shared" si="5"/>
        <v>3</v>
      </c>
      <c r="N6" s="47">
        <f t="shared" si="6"/>
        <v>11.7</v>
      </c>
      <c r="O6" s="47">
        <f t="shared" si="7"/>
        <v>3</v>
      </c>
      <c r="P6" s="47">
        <f t="shared" si="8"/>
        <v>22.1</v>
      </c>
      <c r="Q6" s="47">
        <f t="shared" si="9"/>
        <v>3</v>
      </c>
      <c r="HS6" s="29"/>
    </row>
    <row r="7" spans="1:227" s="28" customFormat="1" ht="18">
      <c r="A7" s="70">
        <v>4</v>
      </c>
      <c r="B7" s="71" t="s">
        <v>86</v>
      </c>
      <c r="C7" s="88" t="s">
        <v>83</v>
      </c>
      <c r="D7" s="5">
        <v>9.5</v>
      </c>
      <c r="E7" s="98">
        <f t="shared" si="0"/>
        <v>13</v>
      </c>
      <c r="F7" s="5">
        <v>10.3</v>
      </c>
      <c r="G7" s="98">
        <f t="shared" si="1"/>
        <v>21</v>
      </c>
      <c r="H7" s="99">
        <f t="shared" si="2"/>
        <v>19.8</v>
      </c>
      <c r="I7" s="98">
        <f t="shared" si="3"/>
        <v>27</v>
      </c>
      <c r="K7" s="30">
        <v>4</v>
      </c>
      <c r="L7" s="47">
        <f t="shared" si="4"/>
        <v>10.5</v>
      </c>
      <c r="M7" s="47">
        <f t="shared" si="5"/>
        <v>3</v>
      </c>
      <c r="N7" s="47">
        <f t="shared" si="6"/>
        <v>11.7</v>
      </c>
      <c r="O7" s="47">
        <f t="shared" si="7"/>
        <v>3</v>
      </c>
      <c r="P7" s="47">
        <f t="shared" si="8"/>
        <v>22.05</v>
      </c>
      <c r="Q7" s="47">
        <f t="shared" si="9"/>
        <v>4</v>
      </c>
      <c r="HS7" s="29"/>
    </row>
    <row r="8" spans="1:227" s="28" customFormat="1" ht="18">
      <c r="A8" s="70">
        <v>5</v>
      </c>
      <c r="B8" s="71" t="s">
        <v>87</v>
      </c>
      <c r="C8" s="88" t="s">
        <v>83</v>
      </c>
      <c r="D8" s="5">
        <v>10.6</v>
      </c>
      <c r="E8" s="98">
        <f t="shared" si="0"/>
        <v>2</v>
      </c>
      <c r="F8" s="5">
        <v>11.6</v>
      </c>
      <c r="G8" s="98">
        <f t="shared" si="1"/>
        <v>5</v>
      </c>
      <c r="H8" s="99">
        <f t="shared" si="2"/>
        <v>22.2</v>
      </c>
      <c r="I8" s="98">
        <f t="shared" si="3"/>
        <v>2</v>
      </c>
      <c r="K8" s="30">
        <v>5</v>
      </c>
      <c r="L8" s="47">
        <f t="shared" si="4"/>
        <v>10.4</v>
      </c>
      <c r="M8" s="47">
        <f t="shared" si="5"/>
        <v>4</v>
      </c>
      <c r="N8" s="47">
        <f t="shared" si="6"/>
        <v>11.7</v>
      </c>
      <c r="O8" s="47">
        <f t="shared" si="7"/>
        <v>3</v>
      </c>
      <c r="P8" s="47">
        <f t="shared" si="8"/>
        <v>22</v>
      </c>
      <c r="Q8" s="47">
        <f t="shared" si="9"/>
        <v>5</v>
      </c>
      <c r="HS8" s="29"/>
    </row>
    <row r="9" spans="1:227" s="28" customFormat="1" ht="18">
      <c r="A9" s="70">
        <v>6</v>
      </c>
      <c r="B9" s="71" t="s">
        <v>88</v>
      </c>
      <c r="C9" s="88" t="s">
        <v>83</v>
      </c>
      <c r="D9" s="5">
        <v>9.2</v>
      </c>
      <c r="E9" s="98">
        <f t="shared" si="0"/>
        <v>16</v>
      </c>
      <c r="F9" s="5">
        <v>8.5</v>
      </c>
      <c r="G9" s="98">
        <f t="shared" si="1"/>
        <v>25</v>
      </c>
      <c r="H9" s="99">
        <f t="shared" si="2"/>
        <v>17.7</v>
      </c>
      <c r="I9" s="98">
        <f t="shared" si="3"/>
        <v>32</v>
      </c>
      <c r="K9" s="30">
        <v>6</v>
      </c>
      <c r="L9" s="47">
        <f t="shared" si="4"/>
        <v>10.4</v>
      </c>
      <c r="M9" s="47">
        <f t="shared" si="5"/>
        <v>4</v>
      </c>
      <c r="N9" s="47">
        <f t="shared" si="6"/>
        <v>11.65</v>
      </c>
      <c r="O9" s="47">
        <f t="shared" si="7"/>
        <v>4</v>
      </c>
      <c r="P9" s="47">
        <f t="shared" si="8"/>
        <v>21.9</v>
      </c>
      <c r="Q9" s="47">
        <f t="shared" si="9"/>
        <v>6</v>
      </c>
      <c r="HS9" s="29"/>
    </row>
    <row r="10" spans="1:227" s="28" customFormat="1" ht="18">
      <c r="A10" s="70">
        <v>7</v>
      </c>
      <c r="B10" s="71" t="s">
        <v>89</v>
      </c>
      <c r="C10" s="88" t="s">
        <v>18</v>
      </c>
      <c r="D10" s="5">
        <v>9.4</v>
      </c>
      <c r="E10" s="98">
        <f t="shared" si="0"/>
        <v>14</v>
      </c>
      <c r="F10" s="5">
        <v>10.8</v>
      </c>
      <c r="G10" s="98">
        <f t="shared" si="1"/>
        <v>16</v>
      </c>
      <c r="H10" s="99">
        <f t="shared" si="2"/>
        <v>20.200000000000003</v>
      </c>
      <c r="I10" s="98">
        <f t="shared" si="3"/>
        <v>24</v>
      </c>
      <c r="K10" s="30">
        <v>7</v>
      </c>
      <c r="L10" s="47">
        <f t="shared" si="4"/>
        <v>10.4</v>
      </c>
      <c r="M10" s="47">
        <f t="shared" si="5"/>
        <v>4</v>
      </c>
      <c r="N10" s="47">
        <f t="shared" si="6"/>
        <v>11.6</v>
      </c>
      <c r="O10" s="47">
        <f t="shared" si="7"/>
        <v>5</v>
      </c>
      <c r="P10" s="47">
        <f t="shared" si="8"/>
        <v>21.85</v>
      </c>
      <c r="Q10" s="47">
        <f t="shared" si="9"/>
        <v>7</v>
      </c>
      <c r="HS10" s="29"/>
    </row>
    <row r="11" spans="1:227" s="28" customFormat="1" ht="18">
      <c r="A11" s="70">
        <v>8</v>
      </c>
      <c r="B11" s="74" t="s">
        <v>34</v>
      </c>
      <c r="C11" s="89" t="s">
        <v>18</v>
      </c>
      <c r="D11" s="5">
        <v>9.6</v>
      </c>
      <c r="E11" s="98">
        <f t="shared" si="0"/>
        <v>12</v>
      </c>
      <c r="F11" s="5">
        <v>11.4</v>
      </c>
      <c r="G11" s="98">
        <f t="shared" si="1"/>
        <v>8</v>
      </c>
      <c r="H11" s="99">
        <f t="shared" si="2"/>
        <v>21</v>
      </c>
      <c r="I11" s="98">
        <f t="shared" si="3"/>
        <v>17</v>
      </c>
      <c r="K11" s="30">
        <v>8</v>
      </c>
      <c r="L11" s="47">
        <f t="shared" si="4"/>
        <v>10.4</v>
      </c>
      <c r="M11" s="47">
        <f t="shared" si="5"/>
        <v>4</v>
      </c>
      <c r="N11" s="47">
        <f t="shared" si="6"/>
        <v>11.6</v>
      </c>
      <c r="O11" s="47">
        <f t="shared" si="7"/>
        <v>5</v>
      </c>
      <c r="P11" s="47">
        <f t="shared" si="8"/>
        <v>21.85</v>
      </c>
      <c r="Q11" s="47">
        <f t="shared" si="9"/>
        <v>7</v>
      </c>
      <c r="HS11" s="29"/>
    </row>
    <row r="12" spans="1:227" s="28" customFormat="1" ht="18">
      <c r="A12" s="70">
        <v>9</v>
      </c>
      <c r="B12" s="74" t="s">
        <v>90</v>
      </c>
      <c r="C12" s="89" t="s">
        <v>91</v>
      </c>
      <c r="D12" s="5">
        <v>10.3</v>
      </c>
      <c r="E12" s="98">
        <f t="shared" si="0"/>
        <v>5</v>
      </c>
      <c r="F12" s="5">
        <v>10.3</v>
      </c>
      <c r="G12" s="98">
        <f t="shared" si="1"/>
        <v>21</v>
      </c>
      <c r="H12" s="99">
        <f t="shared" si="2"/>
        <v>20.6</v>
      </c>
      <c r="I12" s="98">
        <f t="shared" si="3"/>
        <v>21</v>
      </c>
      <c r="K12" s="30">
        <v>9</v>
      </c>
      <c r="L12" s="47">
        <f t="shared" si="4"/>
        <v>10.4</v>
      </c>
      <c r="M12" s="47">
        <f t="shared" si="5"/>
        <v>4</v>
      </c>
      <c r="N12" s="47">
        <f t="shared" si="6"/>
        <v>11.6</v>
      </c>
      <c r="O12" s="47">
        <f t="shared" si="7"/>
        <v>5</v>
      </c>
      <c r="P12" s="47">
        <f t="shared" si="8"/>
        <v>21.75</v>
      </c>
      <c r="Q12" s="47">
        <f t="shared" si="9"/>
        <v>8</v>
      </c>
      <c r="HS12" s="29"/>
    </row>
    <row r="13" spans="1:227" s="28" customFormat="1" ht="18">
      <c r="A13" s="70">
        <v>10</v>
      </c>
      <c r="B13" s="74" t="s">
        <v>92</v>
      </c>
      <c r="C13" s="89" t="s">
        <v>91</v>
      </c>
      <c r="D13" s="5">
        <v>9.9</v>
      </c>
      <c r="E13" s="98">
        <f t="shared" si="0"/>
        <v>9</v>
      </c>
      <c r="F13" s="5">
        <v>8.1</v>
      </c>
      <c r="G13" s="98">
        <f t="shared" si="1"/>
        <v>27</v>
      </c>
      <c r="H13" s="99">
        <f t="shared" si="2"/>
        <v>18</v>
      </c>
      <c r="I13" s="98">
        <f t="shared" si="3"/>
        <v>31</v>
      </c>
      <c r="K13" s="30">
        <v>10</v>
      </c>
      <c r="L13" s="47">
        <f t="shared" si="4"/>
        <v>10.4</v>
      </c>
      <c r="M13" s="47">
        <f t="shared" si="5"/>
        <v>4</v>
      </c>
      <c r="N13" s="47">
        <f t="shared" si="6"/>
        <v>11.6</v>
      </c>
      <c r="O13" s="47">
        <f t="shared" si="7"/>
        <v>5</v>
      </c>
      <c r="P13" s="47">
        <f t="shared" si="8"/>
        <v>21.6</v>
      </c>
      <c r="Q13" s="47">
        <f t="shared" si="9"/>
        <v>9</v>
      </c>
      <c r="HS13" s="29"/>
    </row>
    <row r="14" spans="1:227" s="28" customFormat="1" ht="18">
      <c r="A14" s="70">
        <v>11</v>
      </c>
      <c r="B14" s="74" t="s">
        <v>93</v>
      </c>
      <c r="C14" s="89" t="s">
        <v>9</v>
      </c>
      <c r="D14" s="5">
        <v>10.4</v>
      </c>
      <c r="E14" s="98">
        <f t="shared" si="0"/>
        <v>4</v>
      </c>
      <c r="F14" s="5">
        <v>11.45</v>
      </c>
      <c r="G14" s="98">
        <f t="shared" si="1"/>
        <v>7</v>
      </c>
      <c r="H14" s="99">
        <f t="shared" si="2"/>
        <v>21.85</v>
      </c>
      <c r="I14" s="98">
        <f t="shared" si="3"/>
        <v>7</v>
      </c>
      <c r="K14" s="30">
        <v>11</v>
      </c>
      <c r="L14" s="47">
        <f t="shared" si="4"/>
        <v>10.4</v>
      </c>
      <c r="M14" s="47">
        <f t="shared" si="5"/>
        <v>4</v>
      </c>
      <c r="N14" s="47">
        <f t="shared" si="6"/>
        <v>11.5</v>
      </c>
      <c r="O14" s="47">
        <f t="shared" si="7"/>
        <v>6</v>
      </c>
      <c r="P14" s="47">
        <f t="shared" si="8"/>
        <v>21.6</v>
      </c>
      <c r="Q14" s="47">
        <f t="shared" si="9"/>
        <v>9</v>
      </c>
      <c r="HS14" s="29"/>
    </row>
    <row r="15" spans="1:227" s="28" customFormat="1" ht="18">
      <c r="A15" s="70">
        <v>12</v>
      </c>
      <c r="B15" s="71" t="s">
        <v>26</v>
      </c>
      <c r="C15" s="88" t="s">
        <v>9</v>
      </c>
      <c r="D15" s="5">
        <v>8.5</v>
      </c>
      <c r="E15" s="98">
        <f t="shared" si="0"/>
        <v>18</v>
      </c>
      <c r="F15" s="5">
        <v>11.5</v>
      </c>
      <c r="G15" s="98">
        <f t="shared" si="1"/>
        <v>6</v>
      </c>
      <c r="H15" s="99">
        <f t="shared" si="2"/>
        <v>20</v>
      </c>
      <c r="I15" s="98">
        <f t="shared" si="3"/>
        <v>25</v>
      </c>
      <c r="K15" s="30">
        <v>12</v>
      </c>
      <c r="L15" s="47">
        <f t="shared" si="4"/>
        <v>10.3</v>
      </c>
      <c r="M15" s="47">
        <f t="shared" si="5"/>
        <v>5</v>
      </c>
      <c r="N15" s="47">
        <f t="shared" si="6"/>
        <v>11.5</v>
      </c>
      <c r="O15" s="47">
        <f t="shared" si="7"/>
        <v>6</v>
      </c>
      <c r="P15" s="47">
        <f t="shared" si="8"/>
        <v>21.5</v>
      </c>
      <c r="Q15" s="47">
        <f t="shared" si="9"/>
        <v>10</v>
      </c>
      <c r="HS15" s="29"/>
    </row>
    <row r="16" spans="1:227" s="28" customFormat="1" ht="18">
      <c r="A16" s="70">
        <v>13</v>
      </c>
      <c r="B16" s="71" t="s">
        <v>94</v>
      </c>
      <c r="C16" s="88" t="s">
        <v>9</v>
      </c>
      <c r="D16" s="5">
        <v>10</v>
      </c>
      <c r="E16" s="98">
        <f t="shared" si="0"/>
        <v>8</v>
      </c>
      <c r="F16" s="5">
        <v>10.8</v>
      </c>
      <c r="G16" s="98">
        <f t="shared" si="1"/>
        <v>16</v>
      </c>
      <c r="H16" s="99">
        <f t="shared" si="2"/>
        <v>20.8</v>
      </c>
      <c r="I16" s="98">
        <f t="shared" si="3"/>
        <v>19</v>
      </c>
      <c r="K16" s="30">
        <v>13</v>
      </c>
      <c r="L16" s="47">
        <f t="shared" si="4"/>
        <v>10.3</v>
      </c>
      <c r="M16" s="47">
        <f t="shared" si="5"/>
        <v>5</v>
      </c>
      <c r="N16" s="47">
        <f t="shared" si="6"/>
        <v>11.45</v>
      </c>
      <c r="O16" s="47">
        <f t="shared" si="7"/>
        <v>7</v>
      </c>
      <c r="P16" s="47">
        <f t="shared" si="8"/>
        <v>21.5</v>
      </c>
      <c r="Q16" s="47">
        <f t="shared" si="9"/>
        <v>10</v>
      </c>
      <c r="HS16" s="29"/>
    </row>
    <row r="17" spans="1:227" s="28" customFormat="1" ht="18">
      <c r="A17" s="70">
        <v>14</v>
      </c>
      <c r="B17" s="71" t="s">
        <v>27</v>
      </c>
      <c r="C17" s="88" t="s">
        <v>9</v>
      </c>
      <c r="D17" s="5">
        <v>10.2</v>
      </c>
      <c r="E17" s="98">
        <f t="shared" si="0"/>
        <v>6</v>
      </c>
      <c r="F17" s="5">
        <v>6</v>
      </c>
      <c r="G17" s="98">
        <f t="shared" si="1"/>
        <v>29</v>
      </c>
      <c r="H17" s="99">
        <f t="shared" si="2"/>
        <v>16.2</v>
      </c>
      <c r="I17" s="98">
        <f t="shared" si="3"/>
        <v>35</v>
      </c>
      <c r="K17" s="30">
        <v>14</v>
      </c>
      <c r="L17" s="47">
        <f t="shared" si="4"/>
        <v>10.3</v>
      </c>
      <c r="M17" s="47">
        <f t="shared" si="5"/>
        <v>5</v>
      </c>
      <c r="N17" s="47">
        <f t="shared" si="6"/>
        <v>11.45</v>
      </c>
      <c r="O17" s="47">
        <f t="shared" si="7"/>
        <v>7</v>
      </c>
      <c r="P17" s="47">
        <f t="shared" si="8"/>
        <v>21.4</v>
      </c>
      <c r="Q17" s="47">
        <f t="shared" si="9"/>
        <v>11</v>
      </c>
      <c r="HS17" s="29"/>
    </row>
    <row r="18" spans="1:227" s="28" customFormat="1" ht="18">
      <c r="A18" s="72">
        <v>15</v>
      </c>
      <c r="B18" s="75" t="s">
        <v>95</v>
      </c>
      <c r="C18" s="96" t="s">
        <v>9</v>
      </c>
      <c r="D18" s="5">
        <v>9.3</v>
      </c>
      <c r="E18" s="98">
        <f t="shared" si="0"/>
        <v>15</v>
      </c>
      <c r="F18" s="5">
        <v>11.2</v>
      </c>
      <c r="G18" s="98">
        <f t="shared" si="1"/>
        <v>11</v>
      </c>
      <c r="H18" s="99">
        <f t="shared" si="2"/>
        <v>20.5</v>
      </c>
      <c r="I18" s="98">
        <f t="shared" si="3"/>
        <v>22</v>
      </c>
      <c r="K18" s="30">
        <v>15</v>
      </c>
      <c r="L18" s="47">
        <f t="shared" si="4"/>
        <v>10.3</v>
      </c>
      <c r="M18" s="47">
        <f t="shared" si="5"/>
        <v>5</v>
      </c>
      <c r="N18" s="47">
        <f t="shared" si="6"/>
        <v>11.4</v>
      </c>
      <c r="O18" s="47">
        <f t="shared" si="7"/>
        <v>8</v>
      </c>
      <c r="P18" s="47">
        <f t="shared" si="8"/>
        <v>21.4</v>
      </c>
      <c r="Q18" s="47">
        <f t="shared" si="9"/>
        <v>11</v>
      </c>
      <c r="HS18" s="29"/>
    </row>
    <row r="19" spans="1:227" s="28" customFormat="1" ht="18">
      <c r="A19" s="72">
        <v>16</v>
      </c>
      <c r="B19" s="75" t="s">
        <v>28</v>
      </c>
      <c r="C19" s="96" t="s">
        <v>9</v>
      </c>
      <c r="D19" s="5">
        <v>0</v>
      </c>
      <c r="E19" s="98">
        <f t="shared" si="0"/>
        <v>20</v>
      </c>
      <c r="F19" s="5">
        <v>0</v>
      </c>
      <c r="G19" s="98">
        <f t="shared" si="1"/>
        <v>30</v>
      </c>
      <c r="H19" s="99">
        <f t="shared" si="2"/>
        <v>0</v>
      </c>
      <c r="I19" s="98">
        <f t="shared" si="3"/>
        <v>37</v>
      </c>
      <c r="K19" s="30">
        <v>16</v>
      </c>
      <c r="L19" s="47">
        <f t="shared" si="4"/>
        <v>10.3</v>
      </c>
      <c r="M19" s="47">
        <f t="shared" si="5"/>
        <v>5</v>
      </c>
      <c r="N19" s="47">
        <f t="shared" si="6"/>
        <v>11.4</v>
      </c>
      <c r="O19" s="47">
        <f t="shared" si="7"/>
        <v>8</v>
      </c>
      <c r="P19" s="47">
        <f t="shared" si="8"/>
        <v>21.35</v>
      </c>
      <c r="Q19" s="47">
        <f t="shared" si="9"/>
        <v>12</v>
      </c>
      <c r="HS19" s="29"/>
    </row>
    <row r="20" spans="1:227" s="28" customFormat="1" ht="18">
      <c r="A20" s="72">
        <v>17</v>
      </c>
      <c r="B20" s="76" t="s">
        <v>96</v>
      </c>
      <c r="C20" s="97" t="s">
        <v>9</v>
      </c>
      <c r="D20" s="5">
        <v>10</v>
      </c>
      <c r="E20" s="98">
        <f t="shared" si="0"/>
        <v>8</v>
      </c>
      <c r="F20" s="5">
        <v>11.6</v>
      </c>
      <c r="G20" s="98">
        <f t="shared" si="1"/>
        <v>5</v>
      </c>
      <c r="H20" s="99">
        <f t="shared" si="2"/>
        <v>21.6</v>
      </c>
      <c r="I20" s="98">
        <f t="shared" si="3"/>
        <v>9</v>
      </c>
      <c r="K20" s="30">
        <v>17</v>
      </c>
      <c r="L20" s="47">
        <f t="shared" si="4"/>
        <v>10.3</v>
      </c>
      <c r="M20" s="47">
        <f t="shared" si="5"/>
        <v>5</v>
      </c>
      <c r="N20" s="47">
        <f t="shared" si="6"/>
        <v>11.35</v>
      </c>
      <c r="O20" s="47">
        <f t="shared" si="7"/>
        <v>9</v>
      </c>
      <c r="P20" s="47">
        <f t="shared" si="8"/>
        <v>21.3</v>
      </c>
      <c r="Q20" s="47">
        <f t="shared" si="9"/>
        <v>13</v>
      </c>
      <c r="HS20" s="29"/>
    </row>
    <row r="21" spans="1:227" s="28" customFormat="1" ht="18">
      <c r="A21" s="72">
        <v>35</v>
      </c>
      <c r="B21" s="76" t="s">
        <v>25</v>
      </c>
      <c r="C21" s="97" t="s">
        <v>14</v>
      </c>
      <c r="D21" s="5">
        <v>10.5</v>
      </c>
      <c r="E21" s="98">
        <f t="shared" si="0"/>
        <v>3</v>
      </c>
      <c r="F21" s="5">
        <v>10.9</v>
      </c>
      <c r="G21" s="98">
        <f t="shared" si="1"/>
        <v>15</v>
      </c>
      <c r="H21" s="99">
        <f t="shared" si="2"/>
        <v>21.4</v>
      </c>
      <c r="I21" s="98">
        <f t="shared" si="3"/>
        <v>11</v>
      </c>
      <c r="K21" s="30">
        <v>18</v>
      </c>
      <c r="L21" s="47">
        <f t="shared" si="4"/>
        <v>10.2</v>
      </c>
      <c r="M21" s="47">
        <f t="shared" si="5"/>
        <v>6</v>
      </c>
      <c r="N21" s="47">
        <f t="shared" si="6"/>
        <v>11.35</v>
      </c>
      <c r="O21" s="47">
        <f t="shared" si="7"/>
        <v>9</v>
      </c>
      <c r="P21" s="47">
        <f t="shared" si="8"/>
        <v>21.25</v>
      </c>
      <c r="Q21" s="47">
        <f t="shared" si="9"/>
        <v>14</v>
      </c>
      <c r="HS21" s="29"/>
    </row>
    <row r="22" spans="1:227" s="28" customFormat="1" ht="18">
      <c r="A22" s="72">
        <v>36</v>
      </c>
      <c r="B22" s="76" t="s">
        <v>97</v>
      </c>
      <c r="C22" s="97" t="s">
        <v>14</v>
      </c>
      <c r="D22" s="5">
        <v>10</v>
      </c>
      <c r="E22" s="98">
        <f t="shared" si="0"/>
        <v>8</v>
      </c>
      <c r="F22" s="5">
        <v>11.35</v>
      </c>
      <c r="G22" s="98">
        <f t="shared" si="1"/>
        <v>9</v>
      </c>
      <c r="H22" s="99">
        <f t="shared" si="2"/>
        <v>21.35</v>
      </c>
      <c r="I22" s="98">
        <f t="shared" si="3"/>
        <v>12</v>
      </c>
      <c r="K22" s="30">
        <v>19</v>
      </c>
      <c r="L22" s="47">
        <f t="shared" si="4"/>
        <v>10.2</v>
      </c>
      <c r="M22" s="47">
        <f t="shared" si="5"/>
        <v>6</v>
      </c>
      <c r="N22" s="47">
        <f t="shared" si="6"/>
        <v>11.35</v>
      </c>
      <c r="O22" s="47">
        <f t="shared" si="7"/>
        <v>9</v>
      </c>
      <c r="P22" s="47">
        <f t="shared" si="8"/>
        <v>21.25</v>
      </c>
      <c r="Q22" s="47">
        <f t="shared" si="9"/>
        <v>14</v>
      </c>
      <c r="HS22" s="29"/>
    </row>
    <row r="23" spans="1:227" s="28" customFormat="1" ht="18">
      <c r="A23" s="72">
        <v>37</v>
      </c>
      <c r="B23" s="76" t="s">
        <v>30</v>
      </c>
      <c r="C23" s="97" t="s">
        <v>14</v>
      </c>
      <c r="D23" s="5">
        <v>9.4</v>
      </c>
      <c r="E23" s="98">
        <f t="shared" si="0"/>
        <v>14</v>
      </c>
      <c r="F23" s="5">
        <v>10.9</v>
      </c>
      <c r="G23" s="98">
        <f t="shared" si="1"/>
        <v>15</v>
      </c>
      <c r="H23" s="99">
        <f t="shared" si="2"/>
        <v>20.3</v>
      </c>
      <c r="I23" s="98">
        <f t="shared" si="3"/>
        <v>23</v>
      </c>
      <c r="K23" s="30">
        <v>20</v>
      </c>
      <c r="L23" s="47">
        <f t="shared" si="4"/>
        <v>10.2</v>
      </c>
      <c r="M23" s="47">
        <f t="shared" si="5"/>
        <v>6</v>
      </c>
      <c r="N23" s="47">
        <f t="shared" si="6"/>
        <v>11.3</v>
      </c>
      <c r="O23" s="47">
        <f t="shared" si="7"/>
        <v>10</v>
      </c>
      <c r="P23" s="47">
        <f t="shared" si="8"/>
        <v>21.2</v>
      </c>
      <c r="Q23" s="47">
        <f t="shared" si="9"/>
        <v>15</v>
      </c>
      <c r="HS23" s="29"/>
    </row>
    <row r="24" spans="1:227" s="28" customFormat="1" ht="18">
      <c r="A24" s="72">
        <v>38</v>
      </c>
      <c r="B24" s="76" t="s">
        <v>98</v>
      </c>
      <c r="C24" s="97" t="s">
        <v>14</v>
      </c>
      <c r="D24" s="5">
        <v>8.5</v>
      </c>
      <c r="E24" s="98">
        <f t="shared" si="0"/>
        <v>18</v>
      </c>
      <c r="F24" s="5">
        <v>12</v>
      </c>
      <c r="G24" s="98">
        <f t="shared" si="1"/>
        <v>2</v>
      </c>
      <c r="H24" s="99">
        <f t="shared" si="2"/>
        <v>20.5</v>
      </c>
      <c r="I24" s="98">
        <f t="shared" si="3"/>
        <v>22</v>
      </c>
      <c r="K24" s="30">
        <v>21</v>
      </c>
      <c r="L24" s="47">
        <f t="shared" si="4"/>
        <v>10.2</v>
      </c>
      <c r="M24" s="47">
        <f t="shared" si="5"/>
        <v>6</v>
      </c>
      <c r="N24" s="47">
        <f t="shared" si="6"/>
        <v>11.3</v>
      </c>
      <c r="O24" s="47">
        <f t="shared" si="7"/>
        <v>10</v>
      </c>
      <c r="P24" s="47">
        <f t="shared" si="8"/>
        <v>21.2</v>
      </c>
      <c r="Q24" s="47">
        <f t="shared" si="9"/>
        <v>15</v>
      </c>
      <c r="HS24" s="29"/>
    </row>
    <row r="25" spans="1:227" s="28" customFormat="1" ht="18">
      <c r="A25" s="72">
        <v>39</v>
      </c>
      <c r="B25" s="76" t="s">
        <v>99</v>
      </c>
      <c r="C25" s="97" t="s">
        <v>14</v>
      </c>
      <c r="D25" s="5">
        <v>9.6</v>
      </c>
      <c r="E25" s="98">
        <f t="shared" si="0"/>
        <v>12</v>
      </c>
      <c r="F25" s="5">
        <v>11.3</v>
      </c>
      <c r="G25" s="98">
        <f t="shared" si="1"/>
        <v>10</v>
      </c>
      <c r="H25" s="99">
        <f t="shared" si="2"/>
        <v>20.9</v>
      </c>
      <c r="I25" s="98">
        <f t="shared" si="3"/>
        <v>18</v>
      </c>
      <c r="K25" s="30">
        <v>22</v>
      </c>
      <c r="L25" s="47">
        <f t="shared" si="4"/>
        <v>10.1</v>
      </c>
      <c r="M25" s="47">
        <f t="shared" si="5"/>
        <v>7</v>
      </c>
      <c r="N25" s="47">
        <f t="shared" si="6"/>
        <v>11.2</v>
      </c>
      <c r="O25" s="47">
        <f t="shared" si="7"/>
        <v>11</v>
      </c>
      <c r="P25" s="47">
        <f t="shared" si="8"/>
        <v>21.05</v>
      </c>
      <c r="Q25" s="47">
        <f t="shared" si="9"/>
        <v>16</v>
      </c>
      <c r="HS25" s="29"/>
    </row>
    <row r="26" spans="1:227" s="28" customFormat="1" ht="18">
      <c r="A26" s="72">
        <v>40</v>
      </c>
      <c r="B26" s="76" t="s">
        <v>100</v>
      </c>
      <c r="C26" s="97" t="s">
        <v>23</v>
      </c>
      <c r="D26" s="5">
        <v>6.7</v>
      </c>
      <c r="E26" s="98">
        <f t="shared" si="0"/>
        <v>19</v>
      </c>
      <c r="F26" s="5">
        <v>8.5</v>
      </c>
      <c r="G26" s="98">
        <f t="shared" si="1"/>
        <v>25</v>
      </c>
      <c r="H26" s="99">
        <f t="shared" si="2"/>
        <v>15.2</v>
      </c>
      <c r="I26" s="98">
        <f t="shared" si="3"/>
        <v>36</v>
      </c>
      <c r="K26" s="30">
        <v>23</v>
      </c>
      <c r="L26" s="47">
        <f t="shared" si="4"/>
        <v>10.1</v>
      </c>
      <c r="M26" s="47">
        <f t="shared" si="5"/>
        <v>7</v>
      </c>
      <c r="N26" s="47">
        <f t="shared" si="6"/>
        <v>11.2</v>
      </c>
      <c r="O26" s="47">
        <f t="shared" si="7"/>
        <v>11</v>
      </c>
      <c r="P26" s="47">
        <f t="shared" si="8"/>
        <v>21</v>
      </c>
      <c r="Q26" s="47">
        <f t="shared" si="9"/>
        <v>17</v>
      </c>
      <c r="HS26" s="29"/>
    </row>
    <row r="27" spans="1:227" s="28" customFormat="1" ht="18">
      <c r="A27" s="72">
        <v>41</v>
      </c>
      <c r="B27" s="76" t="s">
        <v>101</v>
      </c>
      <c r="C27" s="97" t="s">
        <v>23</v>
      </c>
      <c r="D27" s="5">
        <v>10.1</v>
      </c>
      <c r="E27" s="98">
        <f t="shared" si="0"/>
        <v>7</v>
      </c>
      <c r="F27" s="5">
        <v>8.6</v>
      </c>
      <c r="G27" s="98">
        <f t="shared" si="1"/>
        <v>24</v>
      </c>
      <c r="H27" s="99">
        <f t="shared" si="2"/>
        <v>18.7</v>
      </c>
      <c r="I27" s="98">
        <f t="shared" si="3"/>
        <v>30</v>
      </c>
      <c r="K27" s="30">
        <v>24</v>
      </c>
      <c r="L27" s="47">
        <f t="shared" si="4"/>
        <v>10.1</v>
      </c>
      <c r="M27" s="47">
        <f t="shared" si="5"/>
        <v>7</v>
      </c>
      <c r="N27" s="47">
        <f t="shared" si="6"/>
        <v>11.15</v>
      </c>
      <c r="O27" s="47">
        <f t="shared" si="7"/>
        <v>12</v>
      </c>
      <c r="P27" s="47">
        <f t="shared" si="8"/>
        <v>21</v>
      </c>
      <c r="Q27" s="47">
        <f t="shared" si="9"/>
        <v>17</v>
      </c>
      <c r="HS27" s="29"/>
    </row>
    <row r="28" spans="1:227" s="28" customFormat="1" ht="18">
      <c r="A28" s="72">
        <v>42</v>
      </c>
      <c r="B28" s="76" t="s">
        <v>102</v>
      </c>
      <c r="C28" s="97" t="s">
        <v>23</v>
      </c>
      <c r="D28" s="5">
        <v>10.3</v>
      </c>
      <c r="E28" s="98">
        <f t="shared" si="0"/>
        <v>5</v>
      </c>
      <c r="F28" s="5">
        <v>8.4</v>
      </c>
      <c r="G28" s="98">
        <f t="shared" si="1"/>
        <v>26</v>
      </c>
      <c r="H28" s="99">
        <f t="shared" si="2"/>
        <v>18.700000000000003</v>
      </c>
      <c r="I28" s="98">
        <f t="shared" si="3"/>
        <v>30</v>
      </c>
      <c r="K28" s="30">
        <v>25</v>
      </c>
      <c r="L28" s="47">
        <f t="shared" si="4"/>
        <v>10.1</v>
      </c>
      <c r="M28" s="47">
        <f t="shared" si="5"/>
        <v>7</v>
      </c>
      <c r="N28" s="47">
        <f t="shared" si="6"/>
        <v>11.1</v>
      </c>
      <c r="O28" s="47">
        <f t="shared" si="7"/>
        <v>13</v>
      </c>
      <c r="P28" s="47">
        <f t="shared" si="8"/>
        <v>21</v>
      </c>
      <c r="Q28" s="47">
        <f t="shared" si="9"/>
        <v>17</v>
      </c>
      <c r="HS28" s="29"/>
    </row>
    <row r="29" spans="1:227" s="28" customFormat="1" ht="18">
      <c r="A29" s="72">
        <v>43</v>
      </c>
      <c r="B29" s="76" t="s">
        <v>103</v>
      </c>
      <c r="C29" s="97" t="s">
        <v>23</v>
      </c>
      <c r="D29" s="5">
        <v>10.5</v>
      </c>
      <c r="E29" s="98">
        <f t="shared" si="0"/>
        <v>3</v>
      </c>
      <c r="F29" s="5">
        <v>6</v>
      </c>
      <c r="G29" s="98">
        <f t="shared" si="1"/>
        <v>29</v>
      </c>
      <c r="H29" s="99">
        <f t="shared" si="2"/>
        <v>16.5</v>
      </c>
      <c r="I29" s="98">
        <f t="shared" si="3"/>
        <v>34</v>
      </c>
      <c r="K29" s="30">
        <v>26</v>
      </c>
      <c r="L29" s="47">
        <f t="shared" si="4"/>
        <v>10</v>
      </c>
      <c r="M29" s="47">
        <f t="shared" si="5"/>
        <v>8</v>
      </c>
      <c r="N29" s="47">
        <f t="shared" si="6"/>
        <v>11.1</v>
      </c>
      <c r="O29" s="47">
        <f t="shared" si="7"/>
        <v>13</v>
      </c>
      <c r="P29" s="47">
        <f t="shared" si="8"/>
        <v>20.9</v>
      </c>
      <c r="Q29" s="47">
        <f t="shared" si="9"/>
        <v>18</v>
      </c>
      <c r="HS29" s="29"/>
    </row>
    <row r="30" spans="1:227" s="28" customFormat="1" ht="18">
      <c r="A30" s="72">
        <v>44</v>
      </c>
      <c r="B30" s="76" t="s">
        <v>104</v>
      </c>
      <c r="C30" s="97" t="s">
        <v>10</v>
      </c>
      <c r="D30" s="5">
        <v>9.8</v>
      </c>
      <c r="E30" s="98">
        <f t="shared" si="0"/>
        <v>10</v>
      </c>
      <c r="F30" s="5">
        <v>11.7</v>
      </c>
      <c r="G30" s="98">
        <f t="shared" si="1"/>
        <v>3</v>
      </c>
      <c r="H30" s="99">
        <f t="shared" si="2"/>
        <v>21.5</v>
      </c>
      <c r="I30" s="98">
        <f t="shared" si="3"/>
        <v>10</v>
      </c>
      <c r="K30" s="30">
        <v>27</v>
      </c>
      <c r="L30" s="47">
        <f t="shared" si="4"/>
        <v>10</v>
      </c>
      <c r="M30" s="47">
        <f t="shared" si="5"/>
        <v>8</v>
      </c>
      <c r="N30" s="47">
        <f t="shared" si="6"/>
        <v>11.1</v>
      </c>
      <c r="O30" s="47">
        <f t="shared" si="7"/>
        <v>13</v>
      </c>
      <c r="P30" s="47">
        <f t="shared" si="8"/>
        <v>20.9</v>
      </c>
      <c r="Q30" s="47">
        <f t="shared" si="9"/>
        <v>18</v>
      </c>
      <c r="HS30" s="29"/>
    </row>
    <row r="31" spans="1:227" s="28" customFormat="1" ht="18">
      <c r="A31" s="72">
        <v>45</v>
      </c>
      <c r="B31" s="76" t="s">
        <v>31</v>
      </c>
      <c r="C31" s="97" t="s">
        <v>10</v>
      </c>
      <c r="D31" s="5">
        <v>10.3</v>
      </c>
      <c r="E31" s="98">
        <f t="shared" si="0"/>
        <v>5</v>
      </c>
      <c r="F31" s="5">
        <v>10.75</v>
      </c>
      <c r="G31" s="98">
        <f t="shared" si="1"/>
        <v>17</v>
      </c>
      <c r="H31" s="99">
        <f t="shared" si="2"/>
        <v>21.05</v>
      </c>
      <c r="I31" s="98">
        <f t="shared" si="3"/>
        <v>16</v>
      </c>
      <c r="K31" s="30">
        <v>28</v>
      </c>
      <c r="L31" s="47">
        <f t="shared" si="4"/>
        <v>10</v>
      </c>
      <c r="M31" s="47">
        <f t="shared" si="5"/>
        <v>8</v>
      </c>
      <c r="N31" s="47">
        <f t="shared" si="6"/>
        <v>11</v>
      </c>
      <c r="O31" s="47">
        <f t="shared" si="7"/>
        <v>14</v>
      </c>
      <c r="P31" s="47">
        <f t="shared" si="8"/>
        <v>20.9</v>
      </c>
      <c r="Q31" s="47">
        <f t="shared" si="9"/>
        <v>18</v>
      </c>
      <c r="HS31" s="29"/>
    </row>
    <row r="32" spans="1:227" s="28" customFormat="1" ht="18">
      <c r="A32" s="72">
        <v>46</v>
      </c>
      <c r="B32" s="76" t="s">
        <v>105</v>
      </c>
      <c r="C32" s="97" t="s">
        <v>10</v>
      </c>
      <c r="D32" s="5">
        <v>9.8</v>
      </c>
      <c r="E32" s="98">
        <f t="shared" si="0"/>
        <v>10</v>
      </c>
      <c r="F32" s="5">
        <v>11.1</v>
      </c>
      <c r="G32" s="98">
        <f t="shared" si="1"/>
        <v>13</v>
      </c>
      <c r="H32" s="99">
        <f t="shared" si="2"/>
        <v>20.9</v>
      </c>
      <c r="I32" s="98">
        <f t="shared" si="3"/>
        <v>18</v>
      </c>
      <c r="K32" s="30">
        <v>29</v>
      </c>
      <c r="L32" s="47">
        <f t="shared" si="4"/>
        <v>10</v>
      </c>
      <c r="M32" s="47">
        <f t="shared" si="5"/>
        <v>8</v>
      </c>
      <c r="N32" s="47">
        <f t="shared" si="6"/>
        <v>11</v>
      </c>
      <c r="O32" s="47">
        <f t="shared" si="7"/>
        <v>14</v>
      </c>
      <c r="P32" s="47">
        <f t="shared" si="8"/>
        <v>20.8</v>
      </c>
      <c r="Q32" s="47">
        <f t="shared" si="9"/>
        <v>19</v>
      </c>
      <c r="HS32" s="29"/>
    </row>
    <row r="33" spans="1:227" s="28" customFormat="1" ht="18">
      <c r="A33" s="72">
        <v>47</v>
      </c>
      <c r="B33" s="76" t="s">
        <v>106</v>
      </c>
      <c r="C33" s="97" t="s">
        <v>10</v>
      </c>
      <c r="D33" s="5">
        <v>10</v>
      </c>
      <c r="E33" s="98">
        <f t="shared" si="0"/>
        <v>8</v>
      </c>
      <c r="F33" s="5">
        <v>11.2</v>
      </c>
      <c r="G33" s="98">
        <f t="shared" si="1"/>
        <v>11</v>
      </c>
      <c r="H33" s="99">
        <f t="shared" si="2"/>
        <v>21.2</v>
      </c>
      <c r="I33" s="98">
        <f t="shared" si="3"/>
        <v>15</v>
      </c>
      <c r="K33" s="30">
        <v>30</v>
      </c>
      <c r="L33" s="47">
        <f t="shared" si="4"/>
        <v>10</v>
      </c>
      <c r="M33" s="47">
        <f t="shared" si="5"/>
        <v>8</v>
      </c>
      <c r="N33" s="47">
        <f t="shared" si="6"/>
        <v>10.9</v>
      </c>
      <c r="O33" s="47">
        <f t="shared" si="7"/>
        <v>15</v>
      </c>
      <c r="P33" s="47">
        <f t="shared" si="8"/>
        <v>20.8</v>
      </c>
      <c r="Q33" s="47">
        <f t="shared" si="9"/>
        <v>19</v>
      </c>
      <c r="HS33" s="29"/>
    </row>
    <row r="34" spans="1:227" s="28" customFormat="1" ht="18">
      <c r="A34" s="72">
        <v>48</v>
      </c>
      <c r="B34" s="76" t="s">
        <v>107</v>
      </c>
      <c r="C34" s="97" t="s">
        <v>10</v>
      </c>
      <c r="D34" s="5">
        <v>10.8</v>
      </c>
      <c r="E34" s="98">
        <f t="shared" si="0"/>
        <v>1</v>
      </c>
      <c r="F34" s="5">
        <v>12.2</v>
      </c>
      <c r="G34" s="98">
        <f t="shared" si="1"/>
        <v>1</v>
      </c>
      <c r="H34" s="99">
        <f t="shared" si="2"/>
        <v>23</v>
      </c>
      <c r="I34" s="98">
        <f t="shared" si="3"/>
        <v>1</v>
      </c>
      <c r="K34" s="30">
        <v>31</v>
      </c>
      <c r="L34" s="47">
        <f t="shared" si="4"/>
        <v>9.9</v>
      </c>
      <c r="M34" s="47">
        <f t="shared" si="5"/>
        <v>9</v>
      </c>
      <c r="N34" s="47">
        <f t="shared" si="6"/>
        <v>10.9</v>
      </c>
      <c r="O34" s="47">
        <f t="shared" si="7"/>
        <v>15</v>
      </c>
      <c r="P34" s="47">
        <f t="shared" si="8"/>
        <v>20.7</v>
      </c>
      <c r="Q34" s="47">
        <f t="shared" si="9"/>
        <v>20</v>
      </c>
      <c r="HS34" s="29"/>
    </row>
    <row r="35" spans="1:227" s="28" customFormat="1" ht="18">
      <c r="A35" s="72">
        <v>49</v>
      </c>
      <c r="B35" s="76" t="s">
        <v>32</v>
      </c>
      <c r="C35" s="97" t="s">
        <v>10</v>
      </c>
      <c r="D35" s="5">
        <v>10.1</v>
      </c>
      <c r="E35" s="98">
        <f t="shared" si="0"/>
        <v>7</v>
      </c>
      <c r="F35" s="5">
        <v>11.15</v>
      </c>
      <c r="G35" s="98">
        <f t="shared" si="1"/>
        <v>12</v>
      </c>
      <c r="H35" s="99">
        <f t="shared" si="2"/>
        <v>21.25</v>
      </c>
      <c r="I35" s="98">
        <f t="shared" si="3"/>
        <v>14</v>
      </c>
      <c r="K35" s="30">
        <v>32</v>
      </c>
      <c r="L35" s="47">
        <f t="shared" si="4"/>
        <v>9.9</v>
      </c>
      <c r="M35" s="47">
        <f t="shared" si="5"/>
        <v>9</v>
      </c>
      <c r="N35" s="47">
        <f t="shared" si="6"/>
        <v>10.9</v>
      </c>
      <c r="O35" s="47">
        <f t="shared" si="7"/>
        <v>15</v>
      </c>
      <c r="P35" s="47">
        <f t="shared" si="8"/>
        <v>20.6</v>
      </c>
      <c r="Q35" s="47">
        <f t="shared" si="9"/>
        <v>21</v>
      </c>
      <c r="HS35" s="29"/>
    </row>
    <row r="36" spans="1:227" s="28" customFormat="1" ht="18">
      <c r="A36" s="72">
        <v>50</v>
      </c>
      <c r="B36" s="76" t="s">
        <v>108</v>
      </c>
      <c r="C36" s="97" t="s">
        <v>10</v>
      </c>
      <c r="D36" s="5">
        <v>10.2</v>
      </c>
      <c r="E36" s="98">
        <f t="shared" si="0"/>
        <v>6</v>
      </c>
      <c r="F36" s="5">
        <v>8.9</v>
      </c>
      <c r="G36" s="98">
        <f t="shared" si="1"/>
        <v>23</v>
      </c>
      <c r="H36" s="99">
        <f t="shared" si="2"/>
        <v>19.1</v>
      </c>
      <c r="I36" s="98">
        <f t="shared" si="3"/>
        <v>29</v>
      </c>
      <c r="K36" s="30">
        <v>33</v>
      </c>
      <c r="L36" s="47">
        <f t="shared" si="4"/>
        <v>9.8</v>
      </c>
      <c r="M36" s="47">
        <f t="shared" si="5"/>
        <v>10</v>
      </c>
      <c r="N36" s="47">
        <f t="shared" si="6"/>
        <v>10.8</v>
      </c>
      <c r="O36" s="47">
        <f t="shared" si="7"/>
        <v>16</v>
      </c>
      <c r="P36" s="47">
        <f t="shared" si="8"/>
        <v>20.5</v>
      </c>
      <c r="Q36" s="47">
        <f t="shared" si="9"/>
        <v>22</v>
      </c>
      <c r="HS36" s="29"/>
    </row>
    <row r="37" spans="1:227" s="28" customFormat="1" ht="18">
      <c r="A37" s="72">
        <v>51</v>
      </c>
      <c r="B37" s="76" t="s">
        <v>33</v>
      </c>
      <c r="C37" s="97" t="s">
        <v>10</v>
      </c>
      <c r="D37" s="5">
        <v>10.4</v>
      </c>
      <c r="E37" s="98">
        <f t="shared" si="0"/>
        <v>4</v>
      </c>
      <c r="F37" s="5">
        <v>11.7</v>
      </c>
      <c r="G37" s="98">
        <f t="shared" si="1"/>
        <v>3</v>
      </c>
      <c r="H37" s="99">
        <f t="shared" si="2"/>
        <v>22.1</v>
      </c>
      <c r="I37" s="98">
        <f t="shared" si="3"/>
        <v>3</v>
      </c>
      <c r="K37" s="30">
        <v>34</v>
      </c>
      <c r="L37" s="47">
        <f t="shared" si="4"/>
        <v>9.8</v>
      </c>
      <c r="M37" s="47">
        <f t="shared" si="5"/>
        <v>10</v>
      </c>
      <c r="N37" s="47">
        <f t="shared" si="6"/>
        <v>10.8</v>
      </c>
      <c r="O37" s="47">
        <f t="shared" si="7"/>
        <v>16</v>
      </c>
      <c r="P37" s="47">
        <f t="shared" si="8"/>
        <v>20.5</v>
      </c>
      <c r="Q37" s="47">
        <f t="shared" si="9"/>
        <v>22</v>
      </c>
      <c r="HS37" s="29"/>
    </row>
    <row r="38" spans="1:227" s="28" customFormat="1" ht="18">
      <c r="A38" s="72">
        <v>52</v>
      </c>
      <c r="B38" s="76" t="s">
        <v>109</v>
      </c>
      <c r="C38" s="97" t="s">
        <v>10</v>
      </c>
      <c r="D38" s="5">
        <v>9.7</v>
      </c>
      <c r="E38" s="98">
        <f t="shared" si="0"/>
        <v>11</v>
      </c>
      <c r="F38" s="5">
        <v>11.5</v>
      </c>
      <c r="G38" s="98">
        <f t="shared" si="1"/>
        <v>6</v>
      </c>
      <c r="H38" s="99">
        <f t="shared" si="2"/>
        <v>21.2</v>
      </c>
      <c r="I38" s="98">
        <f t="shared" si="3"/>
        <v>15</v>
      </c>
      <c r="K38" s="30">
        <v>35</v>
      </c>
      <c r="L38" s="47">
        <f t="shared" si="4"/>
        <v>9.8</v>
      </c>
      <c r="M38" s="47">
        <f t="shared" si="5"/>
        <v>10</v>
      </c>
      <c r="N38" s="47">
        <f t="shared" si="6"/>
        <v>10.75</v>
      </c>
      <c r="O38" s="47">
        <f t="shared" si="7"/>
        <v>17</v>
      </c>
      <c r="P38" s="47">
        <f t="shared" si="8"/>
        <v>20.3</v>
      </c>
      <c r="Q38" s="47">
        <f t="shared" si="9"/>
        <v>23</v>
      </c>
      <c r="HS38" s="29"/>
    </row>
    <row r="39" spans="1:227" s="28" customFormat="1" ht="18">
      <c r="A39" s="72">
        <v>71</v>
      </c>
      <c r="B39" s="76" t="s">
        <v>35</v>
      </c>
      <c r="C39" s="97" t="s">
        <v>18</v>
      </c>
      <c r="D39" s="5">
        <v>10.1</v>
      </c>
      <c r="E39" s="98">
        <f t="shared" si="0"/>
        <v>7</v>
      </c>
      <c r="F39" s="5">
        <v>11.3</v>
      </c>
      <c r="G39" s="98">
        <f t="shared" si="1"/>
        <v>10</v>
      </c>
      <c r="H39" s="99">
        <f t="shared" si="2"/>
        <v>21.4</v>
      </c>
      <c r="I39" s="98">
        <f t="shared" si="3"/>
        <v>11</v>
      </c>
      <c r="K39" s="30">
        <v>36</v>
      </c>
      <c r="L39" s="47">
        <f t="shared" si="4"/>
        <v>9.7</v>
      </c>
      <c r="M39" s="47">
        <f t="shared" si="5"/>
        <v>11</v>
      </c>
      <c r="N39" s="47">
        <f t="shared" si="6"/>
        <v>10.6</v>
      </c>
      <c r="O39" s="47">
        <f t="shared" si="7"/>
        <v>18</v>
      </c>
      <c r="P39" s="47">
        <f t="shared" si="8"/>
        <v>20.200000000000003</v>
      </c>
      <c r="Q39" s="47">
        <f t="shared" si="9"/>
        <v>24</v>
      </c>
      <c r="HS39" s="29"/>
    </row>
    <row r="40" spans="1:227" s="28" customFormat="1" ht="18">
      <c r="A40" s="72">
        <v>72</v>
      </c>
      <c r="B40" s="76" t="s">
        <v>36</v>
      </c>
      <c r="C40" s="97" t="s">
        <v>18</v>
      </c>
      <c r="D40" s="5">
        <v>10.3</v>
      </c>
      <c r="E40" s="98">
        <f t="shared" si="0"/>
        <v>5</v>
      </c>
      <c r="F40" s="5">
        <v>11.6</v>
      </c>
      <c r="G40" s="98">
        <f t="shared" si="1"/>
        <v>5</v>
      </c>
      <c r="H40" s="99">
        <f t="shared" si="2"/>
        <v>21.9</v>
      </c>
      <c r="I40" s="98">
        <f t="shared" si="3"/>
        <v>6</v>
      </c>
      <c r="K40" s="30">
        <v>37</v>
      </c>
      <c r="L40" s="47">
        <f t="shared" si="4"/>
        <v>9.6</v>
      </c>
      <c r="M40" s="47">
        <f t="shared" si="5"/>
        <v>12</v>
      </c>
      <c r="N40" s="47">
        <f t="shared" si="6"/>
        <v>10.45</v>
      </c>
      <c r="O40" s="47">
        <f t="shared" si="7"/>
        <v>19</v>
      </c>
      <c r="P40" s="47">
        <f t="shared" si="8"/>
        <v>20</v>
      </c>
      <c r="Q40" s="47">
        <f t="shared" si="9"/>
        <v>25</v>
      </c>
      <c r="HS40" s="29"/>
    </row>
    <row r="41" spans="1:227" s="28" customFormat="1" ht="18">
      <c r="A41" s="72">
        <v>73</v>
      </c>
      <c r="B41" s="76" t="s">
        <v>110</v>
      </c>
      <c r="C41" s="97" t="s">
        <v>16</v>
      </c>
      <c r="D41" s="5">
        <v>10.4</v>
      </c>
      <c r="E41" s="98">
        <f t="shared" si="0"/>
        <v>4</v>
      </c>
      <c r="F41" s="5">
        <v>11.45</v>
      </c>
      <c r="G41" s="98">
        <f t="shared" si="1"/>
        <v>7</v>
      </c>
      <c r="H41" s="99">
        <f t="shared" si="2"/>
        <v>21.85</v>
      </c>
      <c r="I41" s="98">
        <f t="shared" si="3"/>
        <v>7</v>
      </c>
      <c r="K41" s="30">
        <v>38</v>
      </c>
      <c r="L41" s="47">
        <f t="shared" si="4"/>
        <v>9.6</v>
      </c>
      <c r="M41" s="47">
        <f t="shared" si="5"/>
        <v>12</v>
      </c>
      <c r="N41" s="47">
        <f t="shared" si="6"/>
        <v>10.4</v>
      </c>
      <c r="O41" s="47">
        <f t="shared" si="7"/>
        <v>20</v>
      </c>
      <c r="P41" s="47">
        <f t="shared" si="8"/>
        <v>20</v>
      </c>
      <c r="Q41" s="47">
        <f t="shared" si="9"/>
        <v>25</v>
      </c>
      <c r="HS41" s="29"/>
    </row>
    <row r="42" spans="1:227" s="28" customFormat="1" ht="18">
      <c r="A42" s="72">
        <v>74</v>
      </c>
      <c r="B42" s="76" t="s">
        <v>111</v>
      </c>
      <c r="C42" s="97" t="s">
        <v>16</v>
      </c>
      <c r="D42" s="5">
        <v>10.2</v>
      </c>
      <c r="E42" s="98">
        <f t="shared" si="0"/>
        <v>6</v>
      </c>
      <c r="F42" s="5">
        <v>11.4</v>
      </c>
      <c r="G42" s="98">
        <f t="shared" si="1"/>
        <v>8</v>
      </c>
      <c r="H42" s="99">
        <f t="shared" si="2"/>
        <v>21.6</v>
      </c>
      <c r="I42" s="98">
        <f t="shared" si="3"/>
        <v>9</v>
      </c>
      <c r="K42" s="30">
        <v>39</v>
      </c>
      <c r="L42" s="47">
        <f t="shared" si="4"/>
        <v>9.5</v>
      </c>
      <c r="M42" s="47">
        <f t="shared" si="5"/>
        <v>13</v>
      </c>
      <c r="N42" s="47">
        <f t="shared" si="6"/>
        <v>10.3</v>
      </c>
      <c r="O42" s="47">
        <f t="shared" si="7"/>
        <v>21</v>
      </c>
      <c r="P42" s="47">
        <f t="shared" si="8"/>
        <v>19.95</v>
      </c>
      <c r="Q42" s="47">
        <f t="shared" si="9"/>
        <v>26</v>
      </c>
      <c r="HS42" s="29"/>
    </row>
    <row r="43" spans="1:227" s="28" customFormat="1" ht="18">
      <c r="A43" s="72">
        <v>75</v>
      </c>
      <c r="B43" s="76" t="s">
        <v>24</v>
      </c>
      <c r="C43" s="97" t="s">
        <v>16</v>
      </c>
      <c r="D43" s="5">
        <v>10.4</v>
      </c>
      <c r="E43" s="98">
        <f t="shared" si="0"/>
        <v>4</v>
      </c>
      <c r="F43" s="5">
        <v>11.65</v>
      </c>
      <c r="G43" s="98">
        <f t="shared" si="1"/>
        <v>4</v>
      </c>
      <c r="H43" s="99">
        <f t="shared" si="2"/>
        <v>22.05</v>
      </c>
      <c r="I43" s="98">
        <f t="shared" si="3"/>
        <v>4</v>
      </c>
      <c r="K43" s="30">
        <v>40</v>
      </c>
      <c r="L43" s="47">
        <f t="shared" si="4"/>
        <v>9.5</v>
      </c>
      <c r="M43" s="47">
        <f t="shared" si="5"/>
        <v>13</v>
      </c>
      <c r="N43" s="47">
        <f t="shared" si="6"/>
        <v>10.3</v>
      </c>
      <c r="O43" s="47">
        <f t="shared" si="7"/>
        <v>21</v>
      </c>
      <c r="P43" s="47">
        <f t="shared" si="8"/>
        <v>19.8</v>
      </c>
      <c r="Q43" s="47">
        <f t="shared" si="9"/>
        <v>27</v>
      </c>
      <c r="HS43" s="29"/>
    </row>
    <row r="44" spans="1:227" s="28" customFormat="1" ht="18">
      <c r="A44" s="72">
        <v>76</v>
      </c>
      <c r="B44" s="76" t="s">
        <v>112</v>
      </c>
      <c r="C44" s="97" t="s">
        <v>16</v>
      </c>
      <c r="D44" s="5">
        <v>9.4</v>
      </c>
      <c r="E44" s="98">
        <f t="shared" si="0"/>
        <v>14</v>
      </c>
      <c r="F44" s="5">
        <v>10.6</v>
      </c>
      <c r="G44" s="98">
        <f t="shared" si="1"/>
        <v>18</v>
      </c>
      <c r="H44" s="99">
        <f t="shared" si="2"/>
        <v>20</v>
      </c>
      <c r="I44" s="98">
        <f t="shared" si="3"/>
        <v>25</v>
      </c>
      <c r="K44" s="30">
        <v>41</v>
      </c>
      <c r="L44" s="47">
        <f t="shared" si="4"/>
        <v>9.4</v>
      </c>
      <c r="M44" s="47">
        <f t="shared" si="5"/>
        <v>14</v>
      </c>
      <c r="N44" s="47">
        <f t="shared" si="6"/>
        <v>9</v>
      </c>
      <c r="O44" s="47">
        <f t="shared" si="7"/>
        <v>22</v>
      </c>
      <c r="P44" s="47">
        <f t="shared" si="8"/>
        <v>19.2</v>
      </c>
      <c r="Q44" s="47">
        <f t="shared" si="9"/>
        <v>28</v>
      </c>
      <c r="HS44" s="29"/>
    </row>
    <row r="45" spans="1:227" s="28" customFormat="1" ht="18">
      <c r="A45" s="72">
        <v>77</v>
      </c>
      <c r="B45" s="76" t="s">
        <v>113</v>
      </c>
      <c r="C45" s="97" t="s">
        <v>16</v>
      </c>
      <c r="D45" s="5">
        <v>10</v>
      </c>
      <c r="E45" s="98">
        <f t="shared" si="0"/>
        <v>8</v>
      </c>
      <c r="F45" s="5">
        <v>11</v>
      </c>
      <c r="G45" s="98">
        <f t="shared" si="1"/>
        <v>14</v>
      </c>
      <c r="H45" s="99">
        <f t="shared" si="2"/>
        <v>21</v>
      </c>
      <c r="I45" s="98">
        <f t="shared" si="3"/>
        <v>17</v>
      </c>
      <c r="K45" s="30">
        <v>42</v>
      </c>
      <c r="L45" s="47">
        <f t="shared" si="4"/>
        <v>9.4</v>
      </c>
      <c r="M45" s="47">
        <f t="shared" si="5"/>
        <v>14</v>
      </c>
      <c r="N45" s="47">
        <f t="shared" si="6"/>
        <v>8.9</v>
      </c>
      <c r="O45" s="47">
        <f t="shared" si="7"/>
        <v>23</v>
      </c>
      <c r="P45" s="47">
        <f t="shared" si="8"/>
        <v>19.1</v>
      </c>
      <c r="Q45" s="47">
        <f t="shared" si="9"/>
        <v>29</v>
      </c>
      <c r="HS45" s="29"/>
    </row>
    <row r="46" spans="1:227" s="28" customFormat="1" ht="18">
      <c r="A46" s="72">
        <v>78</v>
      </c>
      <c r="B46" s="76" t="s">
        <v>114</v>
      </c>
      <c r="C46" s="97" t="s">
        <v>16</v>
      </c>
      <c r="D46" s="5">
        <v>9.9</v>
      </c>
      <c r="E46" s="98">
        <f t="shared" si="0"/>
        <v>9</v>
      </c>
      <c r="F46" s="5">
        <v>11.35</v>
      </c>
      <c r="G46" s="98">
        <f t="shared" si="1"/>
        <v>9</v>
      </c>
      <c r="H46" s="99">
        <f t="shared" si="2"/>
        <v>21.25</v>
      </c>
      <c r="I46" s="98">
        <f t="shared" si="3"/>
        <v>14</v>
      </c>
      <c r="K46" s="30">
        <v>43</v>
      </c>
      <c r="L46" s="47">
        <f t="shared" si="4"/>
        <v>9.4</v>
      </c>
      <c r="M46" s="47">
        <f t="shared" si="5"/>
        <v>14</v>
      </c>
      <c r="N46" s="47">
        <f t="shared" si="6"/>
        <v>8.6</v>
      </c>
      <c r="O46" s="47">
        <f t="shared" si="7"/>
        <v>24</v>
      </c>
      <c r="P46" s="47">
        <f t="shared" si="8"/>
        <v>18.700000000000003</v>
      </c>
      <c r="Q46" s="47">
        <f t="shared" si="9"/>
        <v>30</v>
      </c>
      <c r="HS46" s="29"/>
    </row>
    <row r="47" spans="1:227" s="28" customFormat="1" ht="18">
      <c r="A47" s="72">
        <v>79</v>
      </c>
      <c r="B47" s="76" t="s">
        <v>115</v>
      </c>
      <c r="C47" s="97" t="s">
        <v>9</v>
      </c>
      <c r="D47" s="5">
        <v>9.8</v>
      </c>
      <c r="E47" s="98">
        <f t="shared" si="0"/>
        <v>10</v>
      </c>
      <c r="F47" s="5">
        <v>11.1</v>
      </c>
      <c r="G47" s="98">
        <f t="shared" si="1"/>
        <v>13</v>
      </c>
      <c r="H47" s="99">
        <f t="shared" si="2"/>
        <v>20.9</v>
      </c>
      <c r="I47" s="98">
        <f t="shared" si="3"/>
        <v>18</v>
      </c>
      <c r="K47" s="30">
        <v>44</v>
      </c>
      <c r="L47" s="47">
        <f t="shared" si="4"/>
        <v>9.4</v>
      </c>
      <c r="M47" s="47">
        <f t="shared" si="5"/>
        <v>14</v>
      </c>
      <c r="N47" s="47">
        <f t="shared" si="6"/>
        <v>8.5</v>
      </c>
      <c r="O47" s="47">
        <f t="shared" si="7"/>
        <v>25</v>
      </c>
      <c r="P47" s="47">
        <f t="shared" si="8"/>
        <v>18.7</v>
      </c>
      <c r="Q47" s="47">
        <f t="shared" si="9"/>
        <v>30</v>
      </c>
      <c r="HS47" s="29"/>
    </row>
    <row r="48" spans="1:227" s="28" customFormat="1" ht="18">
      <c r="A48" s="72">
        <v>80</v>
      </c>
      <c r="B48" s="76" t="s">
        <v>116</v>
      </c>
      <c r="C48" s="97" t="s">
        <v>9</v>
      </c>
      <c r="D48" s="5">
        <v>9.1</v>
      </c>
      <c r="E48" s="98">
        <f t="shared" si="0"/>
        <v>17</v>
      </c>
      <c r="F48" s="5">
        <v>11.6</v>
      </c>
      <c r="G48" s="98">
        <f t="shared" si="1"/>
        <v>5</v>
      </c>
      <c r="H48" s="99">
        <f t="shared" si="2"/>
        <v>20.7</v>
      </c>
      <c r="I48" s="98">
        <f t="shared" si="3"/>
        <v>20</v>
      </c>
      <c r="K48" s="30">
        <v>45</v>
      </c>
      <c r="L48" s="47">
        <f t="shared" si="4"/>
        <v>9.3</v>
      </c>
      <c r="M48" s="47">
        <f t="shared" si="5"/>
        <v>15</v>
      </c>
      <c r="N48" s="47">
        <f t="shared" si="6"/>
        <v>8.5</v>
      </c>
      <c r="O48" s="47">
        <f t="shared" si="7"/>
        <v>25</v>
      </c>
      <c r="P48" s="47">
        <f t="shared" si="8"/>
        <v>18</v>
      </c>
      <c r="Q48" s="47">
        <f t="shared" si="9"/>
        <v>31</v>
      </c>
      <c r="HS48" s="29"/>
    </row>
    <row r="49" spans="1:227" s="28" customFormat="1" ht="18">
      <c r="A49" s="72">
        <v>81</v>
      </c>
      <c r="B49" s="76" t="s">
        <v>117</v>
      </c>
      <c r="C49" s="97" t="s">
        <v>9</v>
      </c>
      <c r="D49" s="5">
        <v>10.4</v>
      </c>
      <c r="E49" s="98">
        <f t="shared" si="0"/>
        <v>4</v>
      </c>
      <c r="F49" s="5">
        <v>11.1</v>
      </c>
      <c r="G49" s="98">
        <f t="shared" si="1"/>
        <v>13</v>
      </c>
      <c r="H49" s="99">
        <f t="shared" si="2"/>
        <v>21.5</v>
      </c>
      <c r="I49" s="98">
        <f t="shared" si="3"/>
        <v>10</v>
      </c>
      <c r="K49" s="30">
        <v>46</v>
      </c>
      <c r="L49" s="47">
        <f t="shared" si="4"/>
        <v>9.2</v>
      </c>
      <c r="M49" s="47">
        <f t="shared" si="5"/>
        <v>16</v>
      </c>
      <c r="N49" s="47">
        <f t="shared" si="6"/>
        <v>8.4</v>
      </c>
      <c r="O49" s="47">
        <f t="shared" si="7"/>
        <v>26</v>
      </c>
      <c r="P49" s="47">
        <f t="shared" si="8"/>
        <v>17.7</v>
      </c>
      <c r="Q49" s="47">
        <f t="shared" si="9"/>
        <v>32</v>
      </c>
      <c r="HS49" s="29"/>
    </row>
    <row r="50" spans="1:227" s="28" customFormat="1" ht="18">
      <c r="A50" s="72">
        <v>82</v>
      </c>
      <c r="B50" s="76" t="s">
        <v>118</v>
      </c>
      <c r="C50" s="97" t="s">
        <v>9</v>
      </c>
      <c r="D50" s="5">
        <v>10.4</v>
      </c>
      <c r="E50" s="98">
        <f t="shared" si="0"/>
        <v>4</v>
      </c>
      <c r="F50" s="5">
        <v>11.35</v>
      </c>
      <c r="G50" s="98">
        <f t="shared" si="1"/>
        <v>9</v>
      </c>
      <c r="H50" s="99">
        <f t="shared" si="2"/>
        <v>21.75</v>
      </c>
      <c r="I50" s="98">
        <f t="shared" si="3"/>
        <v>8</v>
      </c>
      <c r="K50" s="30">
        <v>47</v>
      </c>
      <c r="L50" s="47">
        <f t="shared" si="4"/>
        <v>9.1</v>
      </c>
      <c r="M50" s="47">
        <f t="shared" si="5"/>
        <v>17</v>
      </c>
      <c r="N50" s="47">
        <f t="shared" si="6"/>
        <v>8.1</v>
      </c>
      <c r="O50" s="47">
        <f t="shared" si="7"/>
        <v>27</v>
      </c>
      <c r="P50" s="47">
        <f t="shared" si="8"/>
        <v>17.4</v>
      </c>
      <c r="Q50" s="47">
        <f t="shared" si="9"/>
        <v>33</v>
      </c>
      <c r="HS50" s="29"/>
    </row>
    <row r="51" spans="1:227" s="28" customFormat="1" ht="18">
      <c r="A51" s="72">
        <v>83</v>
      </c>
      <c r="B51" s="76" t="s">
        <v>119</v>
      </c>
      <c r="C51" s="97" t="s">
        <v>9</v>
      </c>
      <c r="D51" s="5">
        <v>10.1</v>
      </c>
      <c r="E51" s="98">
        <f t="shared" si="0"/>
        <v>7</v>
      </c>
      <c r="F51" s="5">
        <v>10.9</v>
      </c>
      <c r="G51" s="98">
        <f t="shared" si="1"/>
        <v>15</v>
      </c>
      <c r="H51" s="99">
        <f t="shared" si="2"/>
        <v>21</v>
      </c>
      <c r="I51" s="98">
        <f t="shared" si="3"/>
        <v>17</v>
      </c>
      <c r="K51" s="30">
        <v>48</v>
      </c>
      <c r="L51" s="47">
        <f t="shared" si="4"/>
        <v>8.5</v>
      </c>
      <c r="M51" s="47">
        <f t="shared" si="5"/>
        <v>18</v>
      </c>
      <c r="N51" s="47">
        <f t="shared" si="6"/>
        <v>8</v>
      </c>
      <c r="O51" s="47">
        <f t="shared" si="7"/>
        <v>28</v>
      </c>
      <c r="P51" s="47">
        <f t="shared" si="8"/>
        <v>16.5</v>
      </c>
      <c r="Q51" s="47">
        <f t="shared" si="9"/>
        <v>34</v>
      </c>
      <c r="HS51" s="29"/>
    </row>
    <row r="52" spans="1:227" s="28" customFormat="1" ht="18">
      <c r="A52" s="72">
        <v>84</v>
      </c>
      <c r="B52" s="76" t="s">
        <v>120</v>
      </c>
      <c r="C52" s="97" t="s">
        <v>9</v>
      </c>
      <c r="D52" s="5">
        <v>10.3</v>
      </c>
      <c r="E52" s="98">
        <f t="shared" si="0"/>
        <v>5</v>
      </c>
      <c r="F52" s="5">
        <v>11.7</v>
      </c>
      <c r="G52" s="98">
        <f t="shared" si="1"/>
        <v>3</v>
      </c>
      <c r="H52" s="99">
        <f t="shared" si="2"/>
        <v>22</v>
      </c>
      <c r="I52" s="98">
        <f t="shared" si="3"/>
        <v>5</v>
      </c>
      <c r="K52" s="30">
        <v>49</v>
      </c>
      <c r="L52" s="47">
        <f t="shared" si="4"/>
        <v>8.5</v>
      </c>
      <c r="M52" s="47">
        <f t="shared" si="5"/>
        <v>18</v>
      </c>
      <c r="N52" s="47">
        <f t="shared" si="6"/>
        <v>6</v>
      </c>
      <c r="O52" s="47">
        <f t="shared" si="7"/>
        <v>29</v>
      </c>
      <c r="P52" s="47">
        <f t="shared" si="8"/>
        <v>16.2</v>
      </c>
      <c r="Q52" s="47">
        <f t="shared" si="9"/>
        <v>35</v>
      </c>
      <c r="HS52" s="29"/>
    </row>
    <row r="53" spans="1:227" s="28" customFormat="1" ht="18">
      <c r="A53" s="72">
        <v>85</v>
      </c>
      <c r="B53" s="76" t="s">
        <v>121</v>
      </c>
      <c r="C53" s="97" t="s">
        <v>9</v>
      </c>
      <c r="D53" s="5">
        <v>9.4</v>
      </c>
      <c r="E53" s="98">
        <f t="shared" si="0"/>
        <v>14</v>
      </c>
      <c r="F53" s="5">
        <v>8</v>
      </c>
      <c r="G53" s="98">
        <f t="shared" si="1"/>
        <v>28</v>
      </c>
      <c r="H53" s="99">
        <f t="shared" si="2"/>
        <v>17.4</v>
      </c>
      <c r="I53" s="98">
        <f t="shared" si="3"/>
        <v>33</v>
      </c>
      <c r="K53" s="30">
        <v>50</v>
      </c>
      <c r="L53" s="47">
        <f t="shared" si="4"/>
        <v>6.7</v>
      </c>
      <c r="M53" s="47">
        <f t="shared" si="5"/>
        <v>19</v>
      </c>
      <c r="N53" s="47">
        <f t="shared" si="6"/>
        <v>6</v>
      </c>
      <c r="O53" s="47">
        <f t="shared" si="7"/>
        <v>29</v>
      </c>
      <c r="P53" s="47">
        <f t="shared" si="8"/>
        <v>15.2</v>
      </c>
      <c r="Q53" s="47">
        <f t="shared" si="9"/>
        <v>36</v>
      </c>
      <c r="HS53" s="29"/>
    </row>
    <row r="54" spans="1:227" s="28" customFormat="1" ht="18">
      <c r="A54" s="72">
        <v>86</v>
      </c>
      <c r="B54" s="76" t="s">
        <v>122</v>
      </c>
      <c r="C54" s="97" t="s">
        <v>9</v>
      </c>
      <c r="D54" s="5">
        <v>10.3</v>
      </c>
      <c r="E54" s="98">
        <f t="shared" si="0"/>
        <v>5</v>
      </c>
      <c r="F54" s="5">
        <v>11</v>
      </c>
      <c r="G54" s="98">
        <f t="shared" si="1"/>
        <v>14</v>
      </c>
      <c r="H54" s="99">
        <f t="shared" si="2"/>
        <v>21.3</v>
      </c>
      <c r="I54" s="98">
        <f t="shared" si="3"/>
        <v>13</v>
      </c>
      <c r="K54" s="30">
        <v>51</v>
      </c>
      <c r="L54" s="47">
        <f t="shared" si="4"/>
        <v>0</v>
      </c>
      <c r="M54" s="47">
        <f t="shared" si="5"/>
        <v>20</v>
      </c>
      <c r="N54" s="47">
        <f t="shared" si="6"/>
        <v>0</v>
      </c>
      <c r="O54" s="47">
        <f t="shared" si="7"/>
        <v>30</v>
      </c>
      <c r="P54" s="47">
        <f t="shared" si="8"/>
        <v>0</v>
      </c>
      <c r="Q54" s="47">
        <f t="shared" si="9"/>
        <v>37</v>
      </c>
      <c r="HS54" s="29"/>
    </row>
    <row r="55" spans="1:227" s="28" customFormat="1" ht="18" customHeight="1" thickBot="1">
      <c r="A55" s="73">
        <v>87</v>
      </c>
      <c r="B55" s="77" t="s">
        <v>29</v>
      </c>
      <c r="C55" s="90" t="s">
        <v>9</v>
      </c>
      <c r="D55" s="6">
        <v>10.2</v>
      </c>
      <c r="E55" s="104">
        <f t="shared" si="0"/>
        <v>6</v>
      </c>
      <c r="F55" s="6">
        <v>9</v>
      </c>
      <c r="G55" s="104">
        <f t="shared" si="1"/>
        <v>22</v>
      </c>
      <c r="H55" s="105">
        <f t="shared" si="2"/>
        <v>19.2</v>
      </c>
      <c r="I55" s="104">
        <f t="shared" si="3"/>
        <v>28</v>
      </c>
      <c r="K55" s="30">
        <v>52</v>
      </c>
      <c r="L55" s="47">
        <f t="shared" si="4"/>
        <v>0</v>
      </c>
      <c r="M55" s="47">
        <f t="shared" si="5"/>
        <v>20</v>
      </c>
      <c r="N55" s="47">
        <f t="shared" si="6"/>
        <v>0</v>
      </c>
      <c r="O55" s="47">
        <f t="shared" si="7"/>
        <v>30</v>
      </c>
      <c r="P55" s="47">
        <f t="shared" si="8"/>
        <v>0</v>
      </c>
      <c r="Q55" s="47">
        <f t="shared" si="9"/>
        <v>37</v>
      </c>
      <c r="HS55" s="29"/>
    </row>
    <row r="56" spans="1:227" s="28" customFormat="1" ht="18">
      <c r="A56" s="43"/>
      <c r="B56" s="43"/>
      <c r="C56" s="53"/>
      <c r="D56" s="37"/>
      <c r="E56" s="38"/>
      <c r="F56" s="37"/>
      <c r="G56" s="38"/>
      <c r="H56" s="37"/>
      <c r="I56" s="38"/>
      <c r="K56" s="30"/>
      <c r="L56" s="47"/>
      <c r="M56" s="47"/>
      <c r="N56" s="47"/>
      <c r="O56" s="47"/>
      <c r="P56" s="47"/>
      <c r="Q56" s="47"/>
      <c r="HS56" s="39"/>
    </row>
    <row r="57" spans="18:230" ht="20.25" customHeight="1"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HS57" s="50"/>
      <c r="HT57" s="50"/>
      <c r="HU57" s="50"/>
      <c r="HV57" s="50"/>
    </row>
    <row r="58" spans="18:230" ht="18"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HS58" s="50"/>
      <c r="HT58" s="50"/>
      <c r="HU58" s="50"/>
      <c r="HV58" s="50"/>
    </row>
  </sheetData>
  <sheetProtection/>
  <mergeCells count="3">
    <mergeCell ref="H2:I2"/>
    <mergeCell ref="D2:E2"/>
    <mergeCell ref="F2:G2"/>
  </mergeCells>
  <conditionalFormatting sqref="D3:I56">
    <cfRule type="cellIs" priority="10" dxfId="2" operator="equal" stopIfTrue="1">
      <formula>1</formula>
    </cfRule>
    <cfRule type="cellIs" priority="11" dxfId="1" operator="equal" stopIfTrue="1">
      <formula>2</formula>
    </cfRule>
    <cfRule type="cellIs" priority="12" dxfId="0" operator="equal" stopIfTrue="1">
      <formula>3</formula>
    </cfRule>
  </conditionalFormatting>
  <printOptions horizontalCentered="1"/>
  <pageMargins left="0.2755905511811024" right="0.2362204724409449" top="0.9448818897637796" bottom="0.2755905511811024" header="0.5118110236220472" footer="0.3937007874015748"/>
  <pageSetup fitToHeight="1" fitToWidth="1" horizontalDpi="300" verticalDpi="300" orientation="portrait" paperSize="9" scale="69" r:id="rId2"/>
  <headerFooter alignWithMargins="0">
    <oddHeader>&amp;C&amp;24FRANK WILLIAMS COMPETITION 2014
</oddHeader>
  </headerFooter>
  <ignoredErrors>
    <ignoredError sqref="P4 H4 N4:O4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K50"/>
  <sheetViews>
    <sheetView zoomScale="70" zoomScaleNormal="70" zoomScalePageLayoutView="50" workbookViewId="0" topLeftCell="A1">
      <selection activeCell="C34" sqref="C34"/>
    </sheetView>
  </sheetViews>
  <sheetFormatPr defaultColWidth="9.140625" defaultRowHeight="12.75"/>
  <cols>
    <col min="1" max="1" width="6.8515625" style="15" customWidth="1"/>
    <col min="2" max="2" width="35.7109375" style="15" customWidth="1"/>
    <col min="3" max="3" width="21.140625" style="16" customWidth="1"/>
    <col min="4" max="4" width="17.140625" style="31" customWidth="1"/>
    <col min="5" max="5" width="17.421875" style="31" customWidth="1"/>
    <col min="6" max="6" width="17.00390625" style="16" customWidth="1"/>
    <col min="7" max="7" width="14.7109375" style="15" customWidth="1"/>
    <col min="8" max="8" width="17.140625" style="15" customWidth="1"/>
    <col min="9" max="9" width="15.28125" style="16" customWidth="1"/>
    <col min="10" max="10" width="17.140625" style="16" customWidth="1"/>
    <col min="11" max="17" width="10.7109375" style="15" hidden="1" customWidth="1"/>
    <col min="18" max="45" width="10.7109375" style="15" customWidth="1"/>
    <col min="46" max="219" width="9.140625" style="15" customWidth="1"/>
    <col min="220" max="16384" width="9.140625" style="17" customWidth="1"/>
  </cols>
  <sheetData>
    <row r="1" spans="1:214" s="27" customFormat="1" ht="38.25" thickBot="1">
      <c r="A1" s="111" t="s">
        <v>12</v>
      </c>
      <c r="B1" s="112"/>
      <c r="C1" s="112"/>
      <c r="D1" s="112"/>
      <c r="E1" s="112"/>
      <c r="F1" s="112"/>
      <c r="G1" s="112"/>
      <c r="H1" s="112"/>
      <c r="I1" s="113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</row>
    <row r="2" spans="1:212" s="18" customFormat="1" ht="32.25" customHeight="1" thickBot="1">
      <c r="A2" s="8" t="s">
        <v>6</v>
      </c>
      <c r="B2" s="9" t="s">
        <v>5</v>
      </c>
      <c r="C2" s="86" t="s">
        <v>3</v>
      </c>
      <c r="D2" s="109" t="s">
        <v>1</v>
      </c>
      <c r="E2" s="108"/>
      <c r="F2" s="107" t="s">
        <v>0</v>
      </c>
      <c r="G2" s="108"/>
      <c r="H2" s="109" t="s">
        <v>2</v>
      </c>
      <c r="I2" s="110"/>
      <c r="K2" s="19"/>
      <c r="L2" s="19" t="s">
        <v>1</v>
      </c>
      <c r="M2" s="19"/>
      <c r="N2" s="18" t="s">
        <v>0</v>
      </c>
      <c r="P2" s="18" t="s">
        <v>2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HD2" s="20"/>
    </row>
    <row r="3" spans="1:212" s="22" customFormat="1" ht="18.75" thickBot="1">
      <c r="A3" s="25" t="s">
        <v>4</v>
      </c>
      <c r="B3" s="13"/>
      <c r="C3" s="91"/>
      <c r="D3" s="46" t="s">
        <v>19</v>
      </c>
      <c r="E3" s="14" t="s">
        <v>7</v>
      </c>
      <c r="F3" s="44" t="s">
        <v>19</v>
      </c>
      <c r="G3" s="14" t="s">
        <v>7</v>
      </c>
      <c r="H3" s="46" t="s">
        <v>8</v>
      </c>
      <c r="I3" s="14" t="s">
        <v>7</v>
      </c>
      <c r="HD3" s="23"/>
    </row>
    <row r="4" spans="1:219" ht="18" customHeight="1">
      <c r="A4" s="80">
        <v>88</v>
      </c>
      <c r="B4" s="81" t="s">
        <v>143</v>
      </c>
      <c r="C4" s="94" t="s">
        <v>91</v>
      </c>
      <c r="D4" s="68">
        <v>10.5</v>
      </c>
      <c r="E4" s="45">
        <f>VLOOKUP(D4,L$4:M$29,2,FALSE)</f>
        <v>2</v>
      </c>
      <c r="F4" s="68">
        <v>10.6</v>
      </c>
      <c r="G4" s="45">
        <f>VLOOKUP(F4,N$4:O$29,2,FALSE)</f>
        <v>11</v>
      </c>
      <c r="H4" s="68">
        <f>F4+D4</f>
        <v>21.1</v>
      </c>
      <c r="I4" s="45">
        <f>VLOOKUP(H4,P$4:Q$29,2,FALSE)</f>
        <v>5</v>
      </c>
      <c r="J4" s="15"/>
      <c r="K4" s="15">
        <v>1</v>
      </c>
      <c r="L4" s="15">
        <f>LARGE(D$4:D$29,$K4)</f>
        <v>11.1</v>
      </c>
      <c r="M4" s="15">
        <f>IF(L4=L3,M3,M3+1)</f>
        <v>1</v>
      </c>
      <c r="N4" s="15">
        <f>LARGE(F$4:F$29,$K4)</f>
        <v>12.2</v>
      </c>
      <c r="O4" s="15">
        <f>IF(N4=N3,O3,O3+1)</f>
        <v>1</v>
      </c>
      <c r="P4" s="15">
        <f>LARGE(H$4:H$29,$K4)</f>
        <v>23.299999999999997</v>
      </c>
      <c r="Q4" s="15">
        <f>IF(P4=P3,Q3,Q3+1)</f>
        <v>1</v>
      </c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HD4" s="17"/>
      <c r="HE4" s="17"/>
      <c r="HF4" s="17"/>
      <c r="HG4" s="17"/>
      <c r="HH4" s="17"/>
      <c r="HI4" s="17"/>
      <c r="HJ4" s="17"/>
      <c r="HK4" s="17"/>
    </row>
    <row r="5" spans="1:219" ht="18" customHeight="1">
      <c r="A5" s="70">
        <v>89</v>
      </c>
      <c r="B5" s="71" t="s">
        <v>144</v>
      </c>
      <c r="C5" s="88" t="s">
        <v>91</v>
      </c>
      <c r="D5" s="5">
        <v>9.7</v>
      </c>
      <c r="E5" s="3">
        <f aca="true" t="shared" si="0" ref="E5:E29">VLOOKUP(D5,L$4:M$29,2,FALSE)</f>
        <v>6</v>
      </c>
      <c r="F5" s="5">
        <v>10.45</v>
      </c>
      <c r="G5" s="3">
        <f aca="true" t="shared" si="1" ref="G5:G29">VLOOKUP(F5,N$4:O$29,2,FALSE)</f>
        <v>13</v>
      </c>
      <c r="H5" s="5">
        <f aca="true" t="shared" si="2" ref="H5:H29">F5+D5</f>
        <v>20.15</v>
      </c>
      <c r="I5" s="3">
        <f aca="true" t="shared" si="3" ref="I5:I29">VLOOKUP(H5,P$4:Q$29,2,FALSE)</f>
        <v>9</v>
      </c>
      <c r="J5" s="15"/>
      <c r="K5" s="15">
        <v>2</v>
      </c>
      <c r="L5" s="15">
        <f aca="true" t="shared" si="4" ref="L5:L29">LARGE(D$4:D$29,$K5)</f>
        <v>10.5</v>
      </c>
      <c r="M5" s="15">
        <f aca="true" t="shared" si="5" ref="M5:M29">IF(L5=L4,M4,M4+1)</f>
        <v>2</v>
      </c>
      <c r="N5" s="15">
        <f aca="true" t="shared" si="6" ref="N5:N29">LARGE(F$4:F$29,$K5)</f>
        <v>11.65</v>
      </c>
      <c r="O5" s="15">
        <f aca="true" t="shared" si="7" ref="O5:O29">IF(N5=N4,O4,O4+1)</f>
        <v>2</v>
      </c>
      <c r="P5" s="15">
        <f aca="true" t="shared" si="8" ref="P5:P29">LARGE(H$4:H$29,$K5)</f>
        <v>21.5</v>
      </c>
      <c r="Q5" s="15">
        <f aca="true" t="shared" si="9" ref="Q5:Q29">IF(P5=P4,Q4,Q4+1)</f>
        <v>2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HD5" s="17"/>
      <c r="HE5" s="17"/>
      <c r="HF5" s="17"/>
      <c r="HG5" s="17"/>
      <c r="HH5" s="17"/>
      <c r="HI5" s="17"/>
      <c r="HJ5" s="17"/>
      <c r="HK5" s="17"/>
    </row>
    <row r="6" spans="1:219" ht="18" customHeight="1">
      <c r="A6" s="70">
        <v>90</v>
      </c>
      <c r="B6" s="71" t="s">
        <v>145</v>
      </c>
      <c r="C6" s="88" t="s">
        <v>91</v>
      </c>
      <c r="D6" s="5">
        <v>10.4</v>
      </c>
      <c r="E6" s="3">
        <f t="shared" si="0"/>
        <v>3</v>
      </c>
      <c r="F6" s="5">
        <v>10.85</v>
      </c>
      <c r="G6" s="3">
        <f t="shared" si="1"/>
        <v>6</v>
      </c>
      <c r="H6" s="5">
        <f t="shared" si="2"/>
        <v>21.25</v>
      </c>
      <c r="I6" s="3">
        <f t="shared" si="3"/>
        <v>4</v>
      </c>
      <c r="J6" s="15"/>
      <c r="K6" s="15">
        <v>3</v>
      </c>
      <c r="L6" s="15">
        <f t="shared" si="4"/>
        <v>10.5</v>
      </c>
      <c r="M6" s="15">
        <f t="shared" si="5"/>
        <v>2</v>
      </c>
      <c r="N6" s="15">
        <f t="shared" si="6"/>
        <v>11.5</v>
      </c>
      <c r="O6" s="15">
        <f t="shared" si="7"/>
        <v>3</v>
      </c>
      <c r="P6" s="15">
        <f t="shared" si="8"/>
        <v>21.4</v>
      </c>
      <c r="Q6" s="15">
        <f t="shared" si="9"/>
        <v>3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HD6" s="17"/>
      <c r="HE6" s="17"/>
      <c r="HF6" s="17"/>
      <c r="HG6" s="17"/>
      <c r="HH6" s="17"/>
      <c r="HI6" s="17"/>
      <c r="HJ6" s="17"/>
      <c r="HK6" s="17"/>
    </row>
    <row r="7" spans="1:219" ht="18" customHeight="1">
      <c r="A7" s="70">
        <v>91</v>
      </c>
      <c r="B7" s="71" t="s">
        <v>146</v>
      </c>
      <c r="C7" s="88" t="s">
        <v>91</v>
      </c>
      <c r="D7" s="5">
        <v>11.1</v>
      </c>
      <c r="E7" s="3">
        <f t="shared" si="0"/>
        <v>1</v>
      </c>
      <c r="F7" s="5">
        <v>12.2</v>
      </c>
      <c r="G7" s="3">
        <f t="shared" si="1"/>
        <v>1</v>
      </c>
      <c r="H7" s="5">
        <f t="shared" si="2"/>
        <v>23.299999999999997</v>
      </c>
      <c r="I7" s="3">
        <f t="shared" si="3"/>
        <v>1</v>
      </c>
      <c r="J7" s="15"/>
      <c r="K7" s="15">
        <v>4</v>
      </c>
      <c r="L7" s="15">
        <f t="shared" si="4"/>
        <v>10.4</v>
      </c>
      <c r="M7" s="15">
        <f t="shared" si="5"/>
        <v>3</v>
      </c>
      <c r="N7" s="15">
        <f t="shared" si="6"/>
        <v>11</v>
      </c>
      <c r="O7" s="15">
        <f t="shared" si="7"/>
        <v>4</v>
      </c>
      <c r="P7" s="15">
        <f t="shared" si="8"/>
        <v>21.25</v>
      </c>
      <c r="Q7" s="15">
        <f t="shared" si="9"/>
        <v>4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HD7" s="17"/>
      <c r="HE7" s="17"/>
      <c r="HF7" s="17"/>
      <c r="HG7" s="17"/>
      <c r="HH7" s="17"/>
      <c r="HI7" s="17"/>
      <c r="HJ7" s="17"/>
      <c r="HK7" s="17"/>
    </row>
    <row r="8" spans="1:212" s="28" customFormat="1" ht="18" customHeight="1">
      <c r="A8" s="70">
        <v>257</v>
      </c>
      <c r="B8" s="71" t="s">
        <v>147</v>
      </c>
      <c r="C8" s="88" t="s">
        <v>91</v>
      </c>
      <c r="D8" s="95">
        <v>0</v>
      </c>
      <c r="E8" s="3">
        <f t="shared" si="0"/>
        <v>19</v>
      </c>
      <c r="F8" s="95">
        <v>0</v>
      </c>
      <c r="G8" s="3">
        <f t="shared" si="1"/>
        <v>17</v>
      </c>
      <c r="H8" s="5">
        <f t="shared" si="2"/>
        <v>0</v>
      </c>
      <c r="I8" s="3">
        <f t="shared" si="3"/>
        <v>21</v>
      </c>
      <c r="K8" s="30">
        <v>5</v>
      </c>
      <c r="L8" s="15">
        <f t="shared" si="4"/>
        <v>10.4</v>
      </c>
      <c r="M8" s="15">
        <f t="shared" si="5"/>
        <v>3</v>
      </c>
      <c r="N8" s="15">
        <f t="shared" si="6"/>
        <v>10.9</v>
      </c>
      <c r="O8" s="15">
        <f t="shared" si="7"/>
        <v>5</v>
      </c>
      <c r="P8" s="15">
        <f t="shared" si="8"/>
        <v>21.25</v>
      </c>
      <c r="Q8" s="15">
        <f t="shared" si="9"/>
        <v>4</v>
      </c>
      <c r="HD8" s="29"/>
    </row>
    <row r="9" spans="1:219" ht="18" customHeight="1">
      <c r="A9" s="70">
        <v>93</v>
      </c>
      <c r="B9" s="71" t="s">
        <v>148</v>
      </c>
      <c r="C9" s="88" t="s">
        <v>91</v>
      </c>
      <c r="D9" s="5">
        <v>9.8</v>
      </c>
      <c r="E9" s="3">
        <f t="shared" si="0"/>
        <v>5</v>
      </c>
      <c r="F9" s="5">
        <v>10.7</v>
      </c>
      <c r="G9" s="3">
        <f t="shared" si="1"/>
        <v>9</v>
      </c>
      <c r="H9" s="5">
        <f t="shared" si="2"/>
        <v>20.5</v>
      </c>
      <c r="I9" s="3">
        <f t="shared" si="3"/>
        <v>6</v>
      </c>
      <c r="J9" s="15"/>
      <c r="K9" s="15">
        <v>6</v>
      </c>
      <c r="L9" s="15">
        <f t="shared" si="4"/>
        <v>10</v>
      </c>
      <c r="M9" s="15">
        <f t="shared" si="5"/>
        <v>4</v>
      </c>
      <c r="N9" s="15">
        <f t="shared" si="6"/>
        <v>10.9</v>
      </c>
      <c r="O9" s="15">
        <f t="shared" si="7"/>
        <v>5</v>
      </c>
      <c r="P9" s="15">
        <f t="shared" si="8"/>
        <v>21.1</v>
      </c>
      <c r="Q9" s="15">
        <f t="shared" si="9"/>
        <v>5</v>
      </c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HD9" s="17"/>
      <c r="HE9" s="17"/>
      <c r="HF9" s="17"/>
      <c r="HG9" s="17"/>
      <c r="HH9" s="17"/>
      <c r="HI9" s="17"/>
      <c r="HJ9" s="17"/>
      <c r="HK9" s="17"/>
    </row>
    <row r="10" spans="1:219" ht="18" customHeight="1">
      <c r="A10" s="70">
        <v>95</v>
      </c>
      <c r="B10" s="74" t="s">
        <v>41</v>
      </c>
      <c r="C10" s="88" t="s">
        <v>14</v>
      </c>
      <c r="D10" s="5">
        <v>0</v>
      </c>
      <c r="E10" s="3">
        <f t="shared" si="0"/>
        <v>19</v>
      </c>
      <c r="F10" s="5">
        <v>0</v>
      </c>
      <c r="G10" s="3">
        <f t="shared" si="1"/>
        <v>17</v>
      </c>
      <c r="H10" s="5">
        <f t="shared" si="2"/>
        <v>0</v>
      </c>
      <c r="I10" s="3">
        <f t="shared" si="3"/>
        <v>21</v>
      </c>
      <c r="J10" s="15"/>
      <c r="K10" s="15">
        <v>7</v>
      </c>
      <c r="L10" s="15">
        <f t="shared" si="4"/>
        <v>9.8</v>
      </c>
      <c r="M10" s="15">
        <f t="shared" si="5"/>
        <v>5</v>
      </c>
      <c r="N10" s="15">
        <f t="shared" si="6"/>
        <v>10.9</v>
      </c>
      <c r="O10" s="15">
        <f t="shared" si="7"/>
        <v>5</v>
      </c>
      <c r="P10" s="15">
        <f t="shared" si="8"/>
        <v>20.5</v>
      </c>
      <c r="Q10" s="15">
        <f t="shared" si="9"/>
        <v>6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HD10" s="17"/>
      <c r="HE10" s="17"/>
      <c r="HF10" s="17"/>
      <c r="HG10" s="17"/>
      <c r="HH10" s="17"/>
      <c r="HI10" s="17"/>
      <c r="HJ10" s="17"/>
      <c r="HK10" s="17"/>
    </row>
    <row r="11" spans="1:219" ht="18" customHeight="1">
      <c r="A11" s="70">
        <v>96</v>
      </c>
      <c r="B11" s="74" t="s">
        <v>149</v>
      </c>
      <c r="C11" s="88" t="s">
        <v>14</v>
      </c>
      <c r="D11" s="5">
        <v>8.75</v>
      </c>
      <c r="E11" s="3">
        <f t="shared" si="0"/>
        <v>14</v>
      </c>
      <c r="F11" s="5">
        <v>11.65</v>
      </c>
      <c r="G11" s="3">
        <f t="shared" si="1"/>
        <v>2</v>
      </c>
      <c r="H11" s="5">
        <f t="shared" si="2"/>
        <v>20.4</v>
      </c>
      <c r="I11" s="3">
        <f t="shared" si="3"/>
        <v>8</v>
      </c>
      <c r="J11" s="15"/>
      <c r="K11" s="15">
        <v>8</v>
      </c>
      <c r="L11" s="15">
        <f t="shared" si="4"/>
        <v>9.7</v>
      </c>
      <c r="M11" s="15">
        <f t="shared" si="5"/>
        <v>6</v>
      </c>
      <c r="N11" s="15">
        <f t="shared" si="6"/>
        <v>10.85</v>
      </c>
      <c r="O11" s="15">
        <f t="shared" si="7"/>
        <v>6</v>
      </c>
      <c r="P11" s="15">
        <f t="shared" si="8"/>
        <v>20.5</v>
      </c>
      <c r="Q11" s="15">
        <f t="shared" si="9"/>
        <v>6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HD11" s="17"/>
      <c r="HE11" s="17"/>
      <c r="HF11" s="17"/>
      <c r="HG11" s="17"/>
      <c r="HH11" s="17"/>
      <c r="HI11" s="17"/>
      <c r="HJ11" s="17"/>
      <c r="HK11" s="17"/>
    </row>
    <row r="12" spans="1:219" ht="18" customHeight="1">
      <c r="A12" s="70">
        <v>97</v>
      </c>
      <c r="B12" s="74" t="s">
        <v>42</v>
      </c>
      <c r="C12" s="88" t="s">
        <v>14</v>
      </c>
      <c r="D12" s="5">
        <v>7.4</v>
      </c>
      <c r="E12" s="3">
        <f t="shared" si="0"/>
        <v>18</v>
      </c>
      <c r="F12" s="5">
        <v>10.25</v>
      </c>
      <c r="G12" s="3">
        <f t="shared" si="1"/>
        <v>15</v>
      </c>
      <c r="H12" s="5">
        <f t="shared" si="2"/>
        <v>17.65</v>
      </c>
      <c r="I12" s="3">
        <f t="shared" si="3"/>
        <v>20</v>
      </c>
      <c r="J12" s="15"/>
      <c r="K12" s="15">
        <v>9</v>
      </c>
      <c r="L12" s="15">
        <f t="shared" si="4"/>
        <v>9.7</v>
      </c>
      <c r="M12" s="15">
        <f t="shared" si="5"/>
        <v>6</v>
      </c>
      <c r="N12" s="15">
        <f t="shared" si="6"/>
        <v>10.85</v>
      </c>
      <c r="O12" s="15">
        <f t="shared" si="7"/>
        <v>6</v>
      </c>
      <c r="P12" s="15">
        <f t="shared" si="8"/>
        <v>20.45</v>
      </c>
      <c r="Q12" s="15">
        <f t="shared" si="9"/>
        <v>7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HD12" s="17"/>
      <c r="HE12" s="17"/>
      <c r="HF12" s="17"/>
      <c r="HG12" s="17"/>
      <c r="HH12" s="17"/>
      <c r="HI12" s="17"/>
      <c r="HJ12" s="17"/>
      <c r="HK12" s="17"/>
    </row>
    <row r="13" spans="1:219" ht="18" customHeight="1">
      <c r="A13" s="70">
        <v>98</v>
      </c>
      <c r="B13" s="74" t="s">
        <v>150</v>
      </c>
      <c r="C13" s="88" t="s">
        <v>14</v>
      </c>
      <c r="D13" s="5">
        <v>7.4</v>
      </c>
      <c r="E13" s="3">
        <f t="shared" si="0"/>
        <v>18</v>
      </c>
      <c r="F13" s="5">
        <v>10.8</v>
      </c>
      <c r="G13" s="3">
        <f t="shared" si="1"/>
        <v>7</v>
      </c>
      <c r="H13" s="5">
        <f t="shared" si="2"/>
        <v>18.200000000000003</v>
      </c>
      <c r="I13" s="3">
        <f t="shared" si="3"/>
        <v>18</v>
      </c>
      <c r="J13" s="15"/>
      <c r="K13" s="15">
        <v>10</v>
      </c>
      <c r="L13" s="15">
        <f t="shared" si="4"/>
        <v>9.65</v>
      </c>
      <c r="M13" s="15">
        <f t="shared" si="5"/>
        <v>7</v>
      </c>
      <c r="N13" s="15">
        <f t="shared" si="6"/>
        <v>10.85</v>
      </c>
      <c r="O13" s="15">
        <f t="shared" si="7"/>
        <v>6</v>
      </c>
      <c r="P13" s="15">
        <f t="shared" si="8"/>
        <v>20.4</v>
      </c>
      <c r="Q13" s="15">
        <f t="shared" si="9"/>
        <v>8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HD13" s="17"/>
      <c r="HE13" s="17"/>
      <c r="HF13" s="17"/>
      <c r="HG13" s="17"/>
      <c r="HH13" s="17"/>
      <c r="HI13" s="17"/>
      <c r="HJ13" s="17"/>
      <c r="HK13" s="17"/>
    </row>
    <row r="14" spans="1:219" ht="18" customHeight="1">
      <c r="A14" s="70">
        <v>99</v>
      </c>
      <c r="B14" s="74" t="s">
        <v>151</v>
      </c>
      <c r="C14" s="88" t="s">
        <v>91</v>
      </c>
      <c r="D14" s="5">
        <v>10</v>
      </c>
      <c r="E14" s="3">
        <f t="shared" si="0"/>
        <v>4</v>
      </c>
      <c r="F14" s="5">
        <v>11.5</v>
      </c>
      <c r="G14" s="3">
        <f t="shared" si="1"/>
        <v>3</v>
      </c>
      <c r="H14" s="5">
        <f t="shared" si="2"/>
        <v>21.5</v>
      </c>
      <c r="I14" s="3">
        <f t="shared" si="3"/>
        <v>2</v>
      </c>
      <c r="J14" s="15"/>
      <c r="K14" s="15">
        <v>11</v>
      </c>
      <c r="L14" s="15">
        <f t="shared" si="4"/>
        <v>9.5</v>
      </c>
      <c r="M14" s="15">
        <f t="shared" si="5"/>
        <v>8</v>
      </c>
      <c r="N14" s="15">
        <f t="shared" si="6"/>
        <v>10.8</v>
      </c>
      <c r="O14" s="15">
        <f t="shared" si="7"/>
        <v>7</v>
      </c>
      <c r="P14" s="15">
        <f t="shared" si="8"/>
        <v>20.4</v>
      </c>
      <c r="Q14" s="15">
        <f t="shared" si="9"/>
        <v>8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HD14" s="17"/>
      <c r="HE14" s="17"/>
      <c r="HF14" s="17"/>
      <c r="HG14" s="17"/>
      <c r="HH14" s="17"/>
      <c r="HI14" s="17"/>
      <c r="HJ14" s="17"/>
      <c r="HK14" s="17"/>
    </row>
    <row r="15" spans="1:219" ht="18" customHeight="1">
      <c r="A15" s="70">
        <v>100</v>
      </c>
      <c r="B15" s="74" t="s">
        <v>152</v>
      </c>
      <c r="C15" s="88" t="s">
        <v>91</v>
      </c>
      <c r="D15" s="5">
        <v>7.9</v>
      </c>
      <c r="E15" s="3">
        <f t="shared" si="0"/>
        <v>17</v>
      </c>
      <c r="F15" s="5">
        <v>11</v>
      </c>
      <c r="G15" s="3">
        <f t="shared" si="1"/>
        <v>4</v>
      </c>
      <c r="H15" s="5">
        <f t="shared" si="2"/>
        <v>18.9</v>
      </c>
      <c r="I15" s="3">
        <f t="shared" si="3"/>
        <v>16</v>
      </c>
      <c r="J15" s="15"/>
      <c r="K15" s="15">
        <v>12</v>
      </c>
      <c r="L15" s="15">
        <f t="shared" si="4"/>
        <v>9.4</v>
      </c>
      <c r="M15" s="15">
        <f t="shared" si="5"/>
        <v>9</v>
      </c>
      <c r="N15" s="15">
        <f t="shared" si="6"/>
        <v>10.75</v>
      </c>
      <c r="O15" s="15">
        <f t="shared" si="7"/>
        <v>8</v>
      </c>
      <c r="P15" s="15">
        <f t="shared" si="8"/>
        <v>20.15</v>
      </c>
      <c r="Q15" s="15">
        <f t="shared" si="9"/>
        <v>9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HD15" s="17"/>
      <c r="HE15" s="17"/>
      <c r="HF15" s="17"/>
      <c r="HG15" s="17"/>
      <c r="HH15" s="17"/>
      <c r="HI15" s="17"/>
      <c r="HJ15" s="17"/>
      <c r="HK15" s="17"/>
    </row>
    <row r="16" spans="1:219" ht="18" customHeight="1">
      <c r="A16" s="70">
        <v>117</v>
      </c>
      <c r="B16" s="74" t="s">
        <v>153</v>
      </c>
      <c r="C16" s="88" t="s">
        <v>18</v>
      </c>
      <c r="D16" s="5">
        <v>9.7</v>
      </c>
      <c r="E16" s="3">
        <f t="shared" si="0"/>
        <v>6</v>
      </c>
      <c r="F16" s="5">
        <v>10.75</v>
      </c>
      <c r="G16" s="3">
        <f t="shared" si="1"/>
        <v>8</v>
      </c>
      <c r="H16" s="5">
        <f t="shared" si="2"/>
        <v>20.45</v>
      </c>
      <c r="I16" s="3">
        <f t="shared" si="3"/>
        <v>7</v>
      </c>
      <c r="J16" s="15"/>
      <c r="K16" s="15">
        <v>13</v>
      </c>
      <c r="L16" s="15">
        <f t="shared" si="4"/>
        <v>9.4</v>
      </c>
      <c r="M16" s="15">
        <f t="shared" si="5"/>
        <v>9</v>
      </c>
      <c r="N16" s="15">
        <f t="shared" si="6"/>
        <v>10.7</v>
      </c>
      <c r="O16" s="15">
        <f t="shared" si="7"/>
        <v>9</v>
      </c>
      <c r="P16" s="15">
        <f t="shared" si="8"/>
        <v>20.1</v>
      </c>
      <c r="Q16" s="15">
        <f t="shared" si="9"/>
        <v>10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HD16" s="17"/>
      <c r="HE16" s="17"/>
      <c r="HF16" s="17"/>
      <c r="HG16" s="17"/>
      <c r="HH16" s="17"/>
      <c r="HI16" s="17"/>
      <c r="HJ16" s="17"/>
      <c r="HK16" s="17"/>
    </row>
    <row r="17" spans="1:219" ht="18" customHeight="1">
      <c r="A17" s="70">
        <v>118</v>
      </c>
      <c r="B17" s="74" t="s">
        <v>38</v>
      </c>
      <c r="C17" s="88" t="s">
        <v>18</v>
      </c>
      <c r="D17" s="5">
        <v>8.95</v>
      </c>
      <c r="E17" s="3">
        <f t="shared" si="0"/>
        <v>12</v>
      </c>
      <c r="F17" s="5">
        <v>9.2</v>
      </c>
      <c r="G17" s="3">
        <f t="shared" si="1"/>
        <v>16</v>
      </c>
      <c r="H17" s="5">
        <f t="shared" si="2"/>
        <v>18.15</v>
      </c>
      <c r="I17" s="3">
        <f t="shared" si="3"/>
        <v>19</v>
      </c>
      <c r="J17" s="15"/>
      <c r="K17" s="15">
        <v>14</v>
      </c>
      <c r="L17" s="15">
        <f t="shared" si="4"/>
        <v>9.3</v>
      </c>
      <c r="M17" s="15">
        <f t="shared" si="5"/>
        <v>10</v>
      </c>
      <c r="N17" s="15">
        <f t="shared" si="6"/>
        <v>10.7</v>
      </c>
      <c r="O17" s="15">
        <f t="shared" si="7"/>
        <v>9</v>
      </c>
      <c r="P17" s="15">
        <f t="shared" si="8"/>
        <v>20.05</v>
      </c>
      <c r="Q17" s="15">
        <f t="shared" si="9"/>
        <v>11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HD17" s="17"/>
      <c r="HE17" s="17"/>
      <c r="HF17" s="17"/>
      <c r="HG17" s="17"/>
      <c r="HH17" s="17"/>
      <c r="HI17" s="17"/>
      <c r="HJ17" s="17"/>
      <c r="HK17" s="17"/>
    </row>
    <row r="18" spans="1:219" ht="18" customHeight="1">
      <c r="A18" s="70">
        <v>119</v>
      </c>
      <c r="B18" s="74" t="s">
        <v>39</v>
      </c>
      <c r="C18" s="88" t="s">
        <v>18</v>
      </c>
      <c r="D18" s="5">
        <v>10.5</v>
      </c>
      <c r="E18" s="3">
        <f t="shared" si="0"/>
        <v>2</v>
      </c>
      <c r="F18" s="5">
        <v>10.9</v>
      </c>
      <c r="G18" s="3">
        <f t="shared" si="1"/>
        <v>5</v>
      </c>
      <c r="H18" s="5">
        <f t="shared" si="2"/>
        <v>21.4</v>
      </c>
      <c r="I18" s="3">
        <f t="shared" si="3"/>
        <v>3</v>
      </c>
      <c r="J18" s="15"/>
      <c r="K18" s="15">
        <v>15</v>
      </c>
      <c r="L18" s="15">
        <f t="shared" si="4"/>
        <v>9.2</v>
      </c>
      <c r="M18" s="15">
        <f t="shared" si="5"/>
        <v>11</v>
      </c>
      <c r="N18" s="15">
        <f t="shared" si="6"/>
        <v>10.65</v>
      </c>
      <c r="O18" s="15">
        <f t="shared" si="7"/>
        <v>10</v>
      </c>
      <c r="P18" s="15">
        <f t="shared" si="8"/>
        <v>19.799999999999997</v>
      </c>
      <c r="Q18" s="15">
        <f t="shared" si="9"/>
        <v>12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HD18" s="17"/>
      <c r="HE18" s="17"/>
      <c r="HF18" s="17"/>
      <c r="HG18" s="17"/>
      <c r="HH18" s="17"/>
      <c r="HI18" s="17"/>
      <c r="HJ18" s="17"/>
      <c r="HK18" s="17"/>
    </row>
    <row r="19" spans="1:219" ht="18" customHeight="1">
      <c r="A19" s="70">
        <v>120</v>
      </c>
      <c r="B19" s="74" t="s">
        <v>40</v>
      </c>
      <c r="C19" s="88" t="s">
        <v>18</v>
      </c>
      <c r="D19" s="5">
        <v>9.5</v>
      </c>
      <c r="E19" s="3">
        <f t="shared" si="0"/>
        <v>8</v>
      </c>
      <c r="F19" s="5">
        <v>10.9</v>
      </c>
      <c r="G19" s="3">
        <f t="shared" si="1"/>
        <v>5</v>
      </c>
      <c r="H19" s="5">
        <f t="shared" si="2"/>
        <v>20.4</v>
      </c>
      <c r="I19" s="3">
        <f t="shared" si="3"/>
        <v>8</v>
      </c>
      <c r="J19" s="15"/>
      <c r="K19" s="15">
        <v>16</v>
      </c>
      <c r="L19" s="15">
        <f t="shared" si="4"/>
        <v>8.95</v>
      </c>
      <c r="M19" s="15">
        <f t="shared" si="5"/>
        <v>12</v>
      </c>
      <c r="N19" s="15">
        <f t="shared" si="6"/>
        <v>10.65</v>
      </c>
      <c r="O19" s="15">
        <f t="shared" si="7"/>
        <v>10</v>
      </c>
      <c r="P19" s="15">
        <f t="shared" si="8"/>
        <v>19.700000000000003</v>
      </c>
      <c r="Q19" s="15">
        <f t="shared" si="9"/>
        <v>13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HD19" s="17"/>
      <c r="HE19" s="17"/>
      <c r="HF19" s="17"/>
      <c r="HG19" s="17"/>
      <c r="HH19" s="17"/>
      <c r="HI19" s="17"/>
      <c r="HJ19" s="17"/>
      <c r="HK19" s="17"/>
    </row>
    <row r="20" spans="1:219" ht="18" customHeight="1">
      <c r="A20" s="70">
        <v>121</v>
      </c>
      <c r="B20" s="74" t="s">
        <v>21</v>
      </c>
      <c r="C20" s="88" t="s">
        <v>18</v>
      </c>
      <c r="D20" s="5">
        <v>10.4</v>
      </c>
      <c r="E20" s="3">
        <f t="shared" si="0"/>
        <v>3</v>
      </c>
      <c r="F20" s="5">
        <v>10.85</v>
      </c>
      <c r="G20" s="3">
        <f t="shared" si="1"/>
        <v>6</v>
      </c>
      <c r="H20" s="5">
        <f t="shared" si="2"/>
        <v>21.25</v>
      </c>
      <c r="I20" s="3">
        <f t="shared" si="3"/>
        <v>4</v>
      </c>
      <c r="J20" s="15"/>
      <c r="K20" s="15">
        <v>17</v>
      </c>
      <c r="L20" s="15">
        <f t="shared" si="4"/>
        <v>8.85</v>
      </c>
      <c r="M20" s="15">
        <f t="shared" si="5"/>
        <v>13</v>
      </c>
      <c r="N20" s="15">
        <f t="shared" si="6"/>
        <v>10.6</v>
      </c>
      <c r="O20" s="15">
        <f t="shared" si="7"/>
        <v>11</v>
      </c>
      <c r="P20" s="15">
        <f t="shared" si="8"/>
        <v>19.4</v>
      </c>
      <c r="Q20" s="15">
        <f t="shared" si="9"/>
        <v>14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HD20" s="17"/>
      <c r="HE20" s="17"/>
      <c r="HF20" s="17"/>
      <c r="HG20" s="17"/>
      <c r="HH20" s="17"/>
      <c r="HI20" s="17"/>
      <c r="HJ20" s="17"/>
      <c r="HK20" s="17"/>
    </row>
    <row r="21" spans="1:219" ht="18" customHeight="1">
      <c r="A21" s="70">
        <v>122</v>
      </c>
      <c r="B21" s="74" t="s">
        <v>20</v>
      </c>
      <c r="C21" s="88" t="s">
        <v>9</v>
      </c>
      <c r="D21" s="5">
        <v>9.3</v>
      </c>
      <c r="E21" s="3">
        <f t="shared" si="0"/>
        <v>10</v>
      </c>
      <c r="F21" s="5">
        <v>10.4</v>
      </c>
      <c r="G21" s="3">
        <f t="shared" si="1"/>
        <v>14</v>
      </c>
      <c r="H21" s="5">
        <f t="shared" si="2"/>
        <v>19.700000000000003</v>
      </c>
      <c r="I21" s="3">
        <f t="shared" si="3"/>
        <v>13</v>
      </c>
      <c r="J21" s="15"/>
      <c r="K21" s="15">
        <v>18</v>
      </c>
      <c r="L21" s="15">
        <f t="shared" si="4"/>
        <v>8.75</v>
      </c>
      <c r="M21" s="15">
        <f t="shared" si="5"/>
        <v>14</v>
      </c>
      <c r="N21" s="15">
        <f t="shared" si="6"/>
        <v>10.6</v>
      </c>
      <c r="O21" s="15">
        <f t="shared" si="7"/>
        <v>11</v>
      </c>
      <c r="P21" s="15">
        <f t="shared" si="8"/>
        <v>19.25</v>
      </c>
      <c r="Q21" s="15">
        <f t="shared" si="9"/>
        <v>15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HD21" s="17"/>
      <c r="HE21" s="17"/>
      <c r="HF21" s="17"/>
      <c r="HG21" s="17"/>
      <c r="HH21" s="17"/>
      <c r="HI21" s="17"/>
      <c r="HJ21" s="17"/>
      <c r="HK21" s="17"/>
    </row>
    <row r="22" spans="1:219" ht="18" customHeight="1">
      <c r="A22" s="70">
        <v>123</v>
      </c>
      <c r="B22" s="74" t="s">
        <v>37</v>
      </c>
      <c r="C22" s="88" t="s">
        <v>9</v>
      </c>
      <c r="D22" s="5">
        <v>9.65</v>
      </c>
      <c r="E22" s="3">
        <f t="shared" si="0"/>
        <v>7</v>
      </c>
      <c r="F22" s="5">
        <v>10.85</v>
      </c>
      <c r="G22" s="3">
        <f t="shared" si="1"/>
        <v>6</v>
      </c>
      <c r="H22" s="5">
        <f t="shared" si="2"/>
        <v>20.5</v>
      </c>
      <c r="I22" s="3">
        <f t="shared" si="3"/>
        <v>6</v>
      </c>
      <c r="J22" s="15"/>
      <c r="K22" s="15">
        <v>19</v>
      </c>
      <c r="L22" s="15">
        <f t="shared" si="4"/>
        <v>8.6</v>
      </c>
      <c r="M22" s="15">
        <f t="shared" si="5"/>
        <v>15</v>
      </c>
      <c r="N22" s="15">
        <f t="shared" si="6"/>
        <v>10.6</v>
      </c>
      <c r="O22" s="15">
        <f t="shared" si="7"/>
        <v>11</v>
      </c>
      <c r="P22" s="15">
        <f t="shared" si="8"/>
        <v>18.9</v>
      </c>
      <c r="Q22" s="15">
        <f t="shared" si="9"/>
        <v>16</v>
      </c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HD22" s="17"/>
      <c r="HE22" s="17"/>
      <c r="HF22" s="17"/>
      <c r="HG22" s="17"/>
      <c r="HH22" s="17"/>
      <c r="HI22" s="17"/>
      <c r="HJ22" s="17"/>
      <c r="HK22" s="17"/>
    </row>
    <row r="23" spans="1:219" ht="18" customHeight="1">
      <c r="A23" s="70">
        <v>124</v>
      </c>
      <c r="B23" s="74" t="s">
        <v>17</v>
      </c>
      <c r="C23" s="88" t="s">
        <v>10</v>
      </c>
      <c r="D23" s="5">
        <v>9.4</v>
      </c>
      <c r="E23" s="3">
        <f t="shared" si="0"/>
        <v>9</v>
      </c>
      <c r="F23" s="5">
        <v>10.7</v>
      </c>
      <c r="G23" s="3">
        <f t="shared" si="1"/>
        <v>9</v>
      </c>
      <c r="H23" s="5">
        <f t="shared" si="2"/>
        <v>20.1</v>
      </c>
      <c r="I23" s="3">
        <f t="shared" si="3"/>
        <v>10</v>
      </c>
      <c r="J23" s="15"/>
      <c r="K23" s="15">
        <v>20</v>
      </c>
      <c r="L23" s="15">
        <f t="shared" si="4"/>
        <v>8</v>
      </c>
      <c r="M23" s="15">
        <f t="shared" si="5"/>
        <v>16</v>
      </c>
      <c r="N23" s="15">
        <f t="shared" si="6"/>
        <v>10.55</v>
      </c>
      <c r="O23" s="15">
        <f t="shared" si="7"/>
        <v>12</v>
      </c>
      <c r="P23" s="15">
        <f t="shared" si="8"/>
        <v>18.9</v>
      </c>
      <c r="Q23" s="15">
        <f t="shared" si="9"/>
        <v>16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HD23" s="17"/>
      <c r="HE23" s="17"/>
      <c r="HF23" s="17"/>
      <c r="HG23" s="17"/>
      <c r="HH23" s="17"/>
      <c r="HI23" s="17"/>
      <c r="HJ23" s="17"/>
      <c r="HK23" s="17"/>
    </row>
    <row r="24" spans="1:219" ht="18" customHeight="1">
      <c r="A24" s="70">
        <v>125</v>
      </c>
      <c r="B24" s="74" t="s">
        <v>154</v>
      </c>
      <c r="C24" s="88" t="s">
        <v>10</v>
      </c>
      <c r="D24" s="5">
        <v>8.6</v>
      </c>
      <c r="E24" s="3">
        <f t="shared" si="0"/>
        <v>15</v>
      </c>
      <c r="F24" s="5">
        <v>10.65</v>
      </c>
      <c r="G24" s="3">
        <f t="shared" si="1"/>
        <v>10</v>
      </c>
      <c r="H24" s="5">
        <f t="shared" si="2"/>
        <v>19.25</v>
      </c>
      <c r="I24" s="3">
        <f t="shared" si="3"/>
        <v>15</v>
      </c>
      <c r="J24" s="15"/>
      <c r="K24" s="15">
        <v>21</v>
      </c>
      <c r="L24" s="15">
        <f t="shared" si="4"/>
        <v>7.9</v>
      </c>
      <c r="M24" s="15">
        <f t="shared" si="5"/>
        <v>17</v>
      </c>
      <c r="N24" s="15">
        <f t="shared" si="6"/>
        <v>10.45</v>
      </c>
      <c r="O24" s="15">
        <f t="shared" si="7"/>
        <v>13</v>
      </c>
      <c r="P24" s="15">
        <f t="shared" si="8"/>
        <v>18.5</v>
      </c>
      <c r="Q24" s="15">
        <f t="shared" si="9"/>
        <v>17</v>
      </c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HD24" s="17"/>
      <c r="HE24" s="17"/>
      <c r="HF24" s="17"/>
      <c r="HG24" s="17"/>
      <c r="HH24" s="17"/>
      <c r="HI24" s="17"/>
      <c r="HJ24" s="17"/>
      <c r="HK24" s="17"/>
    </row>
    <row r="25" spans="1:219" ht="18" customHeight="1">
      <c r="A25" s="70">
        <v>126</v>
      </c>
      <c r="B25" s="74" t="s">
        <v>155</v>
      </c>
      <c r="C25" s="88" t="s">
        <v>10</v>
      </c>
      <c r="D25" s="5">
        <v>9.4</v>
      </c>
      <c r="E25" s="3">
        <f t="shared" si="0"/>
        <v>9</v>
      </c>
      <c r="F25" s="5">
        <v>10.65</v>
      </c>
      <c r="G25" s="3">
        <f t="shared" si="1"/>
        <v>10</v>
      </c>
      <c r="H25" s="5">
        <f t="shared" si="2"/>
        <v>20.05</v>
      </c>
      <c r="I25" s="3">
        <f t="shared" si="3"/>
        <v>11</v>
      </c>
      <c r="J25" s="15"/>
      <c r="K25" s="15">
        <v>22</v>
      </c>
      <c r="L25" s="15">
        <f t="shared" si="4"/>
        <v>7.9</v>
      </c>
      <c r="M25" s="15">
        <f t="shared" si="5"/>
        <v>17</v>
      </c>
      <c r="N25" s="15">
        <f t="shared" si="6"/>
        <v>10.4</v>
      </c>
      <c r="O25" s="15">
        <f t="shared" si="7"/>
        <v>14</v>
      </c>
      <c r="P25" s="15">
        <f t="shared" si="8"/>
        <v>18.200000000000003</v>
      </c>
      <c r="Q25" s="15">
        <f t="shared" si="9"/>
        <v>18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HD25" s="17"/>
      <c r="HE25" s="17"/>
      <c r="HF25" s="17"/>
      <c r="HG25" s="17"/>
      <c r="HH25" s="17"/>
      <c r="HI25" s="17"/>
      <c r="HJ25" s="17"/>
      <c r="HK25" s="17"/>
    </row>
    <row r="26" spans="1:219" ht="18" customHeight="1">
      <c r="A26" s="70">
        <v>127</v>
      </c>
      <c r="B26" s="74" t="s">
        <v>156</v>
      </c>
      <c r="C26" s="88" t="s">
        <v>10</v>
      </c>
      <c r="D26" s="5">
        <v>7.9</v>
      </c>
      <c r="E26" s="3">
        <f t="shared" si="0"/>
        <v>17</v>
      </c>
      <c r="F26" s="5">
        <v>10.6</v>
      </c>
      <c r="G26" s="3">
        <f t="shared" si="1"/>
        <v>11</v>
      </c>
      <c r="H26" s="5">
        <f t="shared" si="2"/>
        <v>18.5</v>
      </c>
      <c r="I26" s="3">
        <f t="shared" si="3"/>
        <v>17</v>
      </c>
      <c r="J26" s="15"/>
      <c r="K26" s="15">
        <v>23</v>
      </c>
      <c r="L26" s="15">
        <f t="shared" si="4"/>
        <v>7.4</v>
      </c>
      <c r="M26" s="15">
        <f t="shared" si="5"/>
        <v>18</v>
      </c>
      <c r="N26" s="15">
        <f t="shared" si="6"/>
        <v>10.25</v>
      </c>
      <c r="O26" s="15">
        <f t="shared" si="7"/>
        <v>15</v>
      </c>
      <c r="P26" s="15">
        <f t="shared" si="8"/>
        <v>18.15</v>
      </c>
      <c r="Q26" s="15">
        <f t="shared" si="9"/>
        <v>19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HD26" s="17"/>
      <c r="HE26" s="17"/>
      <c r="HF26" s="17"/>
      <c r="HG26" s="17"/>
      <c r="HH26" s="17"/>
      <c r="HI26" s="17"/>
      <c r="HJ26" s="17"/>
      <c r="HK26" s="17"/>
    </row>
    <row r="27" spans="1:219" ht="18" customHeight="1">
      <c r="A27" s="70">
        <v>128</v>
      </c>
      <c r="B27" s="74" t="s">
        <v>157</v>
      </c>
      <c r="C27" s="88" t="s">
        <v>10</v>
      </c>
      <c r="D27" s="5">
        <v>9.2</v>
      </c>
      <c r="E27" s="3">
        <f t="shared" si="0"/>
        <v>11</v>
      </c>
      <c r="F27" s="5">
        <v>10.6</v>
      </c>
      <c r="G27" s="3">
        <f t="shared" si="1"/>
        <v>11</v>
      </c>
      <c r="H27" s="5">
        <f t="shared" si="2"/>
        <v>19.799999999999997</v>
      </c>
      <c r="I27" s="3">
        <f t="shared" si="3"/>
        <v>12</v>
      </c>
      <c r="J27" s="15"/>
      <c r="K27" s="15">
        <v>24</v>
      </c>
      <c r="L27" s="15">
        <f t="shared" si="4"/>
        <v>7.4</v>
      </c>
      <c r="M27" s="15">
        <f t="shared" si="5"/>
        <v>18</v>
      </c>
      <c r="N27" s="15">
        <f t="shared" si="6"/>
        <v>9.2</v>
      </c>
      <c r="O27" s="15">
        <f t="shared" si="7"/>
        <v>16</v>
      </c>
      <c r="P27" s="15">
        <f t="shared" si="8"/>
        <v>17.65</v>
      </c>
      <c r="Q27" s="15">
        <f t="shared" si="9"/>
        <v>20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HD27" s="17"/>
      <c r="HE27" s="17"/>
      <c r="HF27" s="17"/>
      <c r="HG27" s="17"/>
      <c r="HH27" s="17"/>
      <c r="HI27" s="17"/>
      <c r="HJ27" s="17"/>
      <c r="HK27" s="17"/>
    </row>
    <row r="28" spans="1:219" ht="18" customHeight="1">
      <c r="A28" s="70">
        <v>129</v>
      </c>
      <c r="B28" s="74" t="s">
        <v>43</v>
      </c>
      <c r="C28" s="88" t="s">
        <v>10</v>
      </c>
      <c r="D28" s="5">
        <v>8</v>
      </c>
      <c r="E28" s="3">
        <f t="shared" si="0"/>
        <v>16</v>
      </c>
      <c r="F28" s="5">
        <v>10.9</v>
      </c>
      <c r="G28" s="3">
        <f t="shared" si="1"/>
        <v>5</v>
      </c>
      <c r="H28" s="5">
        <f t="shared" si="2"/>
        <v>18.9</v>
      </c>
      <c r="I28" s="3">
        <f t="shared" si="3"/>
        <v>16</v>
      </c>
      <c r="J28" s="15"/>
      <c r="K28" s="15">
        <v>25</v>
      </c>
      <c r="L28" s="15">
        <f t="shared" si="4"/>
        <v>0</v>
      </c>
      <c r="M28" s="15">
        <f t="shared" si="5"/>
        <v>19</v>
      </c>
      <c r="N28" s="15">
        <f t="shared" si="6"/>
        <v>0</v>
      </c>
      <c r="O28" s="15">
        <f t="shared" si="7"/>
        <v>17</v>
      </c>
      <c r="P28" s="15">
        <f t="shared" si="8"/>
        <v>0</v>
      </c>
      <c r="Q28" s="15">
        <f t="shared" si="9"/>
        <v>21</v>
      </c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HD28" s="17"/>
      <c r="HE28" s="17"/>
      <c r="HF28" s="17"/>
      <c r="HG28" s="17"/>
      <c r="HH28" s="17"/>
      <c r="HI28" s="17"/>
      <c r="HJ28" s="17"/>
      <c r="HK28" s="17"/>
    </row>
    <row r="29" spans="1:219" ht="18" customHeight="1" thickBot="1">
      <c r="A29" s="73">
        <v>130</v>
      </c>
      <c r="B29" s="78" t="s">
        <v>158</v>
      </c>
      <c r="C29" s="90" t="s">
        <v>125</v>
      </c>
      <c r="D29" s="6">
        <v>8.85</v>
      </c>
      <c r="E29" s="4">
        <f t="shared" si="0"/>
        <v>13</v>
      </c>
      <c r="F29" s="6">
        <v>10.55</v>
      </c>
      <c r="G29" s="4">
        <f t="shared" si="1"/>
        <v>12</v>
      </c>
      <c r="H29" s="6">
        <f t="shared" si="2"/>
        <v>19.4</v>
      </c>
      <c r="I29" s="4">
        <f t="shared" si="3"/>
        <v>14</v>
      </c>
      <c r="J29" s="15"/>
      <c r="K29" s="15">
        <v>26</v>
      </c>
      <c r="L29" s="15">
        <f t="shared" si="4"/>
        <v>0</v>
      </c>
      <c r="M29" s="15">
        <f t="shared" si="5"/>
        <v>19</v>
      </c>
      <c r="N29" s="15">
        <f t="shared" si="6"/>
        <v>0</v>
      </c>
      <c r="O29" s="15">
        <f t="shared" si="7"/>
        <v>17</v>
      </c>
      <c r="P29" s="15">
        <f t="shared" si="8"/>
        <v>0</v>
      </c>
      <c r="Q29" s="15">
        <f t="shared" si="9"/>
        <v>21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HD29" s="17"/>
      <c r="HE29" s="17"/>
      <c r="HF29" s="17"/>
      <c r="HG29" s="17"/>
      <c r="HH29" s="17"/>
      <c r="HI29" s="17"/>
      <c r="HJ29" s="17"/>
      <c r="HK29" s="17"/>
    </row>
    <row r="31" ht="18.75" thickBot="1"/>
    <row r="32" spans="1:214" s="27" customFormat="1" ht="38.25" thickBot="1">
      <c r="A32" s="111" t="s">
        <v>49</v>
      </c>
      <c r="B32" s="112"/>
      <c r="C32" s="112"/>
      <c r="D32" s="112"/>
      <c r="E32" s="112"/>
      <c r="F32" s="112"/>
      <c r="G32" s="112"/>
      <c r="H32" s="112"/>
      <c r="I32" s="113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</row>
    <row r="33" spans="1:212" s="18" customFormat="1" ht="32.25" customHeight="1" thickBot="1">
      <c r="A33" s="8" t="s">
        <v>6</v>
      </c>
      <c r="B33" s="9" t="s">
        <v>5</v>
      </c>
      <c r="C33" s="86" t="s">
        <v>3</v>
      </c>
      <c r="D33" s="109" t="s">
        <v>1</v>
      </c>
      <c r="E33" s="108"/>
      <c r="F33" s="107" t="s">
        <v>0</v>
      </c>
      <c r="G33" s="108"/>
      <c r="H33" s="109" t="s">
        <v>2</v>
      </c>
      <c r="I33" s="110"/>
      <c r="K33" s="19"/>
      <c r="L33" s="19" t="s">
        <v>1</v>
      </c>
      <c r="M33" s="19"/>
      <c r="N33" s="18" t="s">
        <v>0</v>
      </c>
      <c r="P33" s="18" t="s">
        <v>2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HD33" s="20"/>
    </row>
    <row r="34" spans="1:212" s="22" customFormat="1" ht="18.75" thickBot="1">
      <c r="A34" s="25" t="s">
        <v>4</v>
      </c>
      <c r="B34" s="13"/>
      <c r="C34" s="91"/>
      <c r="D34" s="100" t="s">
        <v>19</v>
      </c>
      <c r="E34" s="101" t="s">
        <v>7</v>
      </c>
      <c r="F34" s="44" t="s">
        <v>19</v>
      </c>
      <c r="G34" s="14" t="s">
        <v>7</v>
      </c>
      <c r="H34" s="46" t="s">
        <v>8</v>
      </c>
      <c r="I34" s="14" t="s">
        <v>7</v>
      </c>
      <c r="HD34" s="23"/>
    </row>
    <row r="35" spans="1:219" ht="18" customHeight="1">
      <c r="A35" s="80">
        <v>102</v>
      </c>
      <c r="B35" s="81" t="s">
        <v>159</v>
      </c>
      <c r="C35" s="94" t="s">
        <v>91</v>
      </c>
      <c r="D35" s="68">
        <v>8.5</v>
      </c>
      <c r="E35" s="69">
        <f>VLOOKUP(D35,L$35:M$49,2,FALSE)</f>
        <v>9</v>
      </c>
      <c r="F35" s="68">
        <v>10.9</v>
      </c>
      <c r="G35" s="69">
        <f>VLOOKUP(F35,N$35:O$49,2,FALSE)</f>
        <v>4</v>
      </c>
      <c r="H35" s="68">
        <f aca="true" t="shared" si="10" ref="H35:H49">F35+D35</f>
        <v>19.4</v>
      </c>
      <c r="I35" s="45">
        <f>VLOOKUP(H35,P$35:Q$49,2,FALSE)</f>
        <v>8</v>
      </c>
      <c r="J35" s="15"/>
      <c r="K35" s="15">
        <v>1</v>
      </c>
      <c r="L35" s="15">
        <f>LARGE(D$35:D$49,$K35)</f>
        <v>10.7</v>
      </c>
      <c r="M35" s="15">
        <f>IF(L35=L34,M34,M34+1)</f>
        <v>1</v>
      </c>
      <c r="N35" s="15">
        <f>LARGE(F$35:F$49,$K35)</f>
        <v>12.4</v>
      </c>
      <c r="O35" s="15">
        <f>IF(N35=N34,O34,O34+1)</f>
        <v>1</v>
      </c>
      <c r="P35" s="15">
        <f>LARGE(H$35:H$49,$K35)</f>
        <v>22.3</v>
      </c>
      <c r="Q35" s="15">
        <f>IF(P35=P34,Q34,Q34+1)</f>
        <v>1</v>
      </c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HD35" s="17"/>
      <c r="HE35" s="17"/>
      <c r="HF35" s="17"/>
      <c r="HG35" s="17"/>
      <c r="HH35" s="17"/>
      <c r="HI35" s="17"/>
      <c r="HJ35" s="17"/>
      <c r="HK35" s="17"/>
    </row>
    <row r="36" spans="1:219" ht="18" customHeight="1">
      <c r="A36" s="70">
        <v>103</v>
      </c>
      <c r="B36" s="71" t="s">
        <v>160</v>
      </c>
      <c r="C36" s="88" t="s">
        <v>91</v>
      </c>
      <c r="D36" s="5">
        <v>0</v>
      </c>
      <c r="E36" s="32">
        <f aca="true" t="shared" si="11" ref="E36:E49">VLOOKUP(D36,L$35:M$49,2,FALSE)</f>
        <v>12</v>
      </c>
      <c r="F36" s="5">
        <v>0</v>
      </c>
      <c r="G36" s="32">
        <f aca="true" t="shared" si="12" ref="G36:G49">VLOOKUP(F36,N$35:O$49,2,FALSE)</f>
        <v>12</v>
      </c>
      <c r="H36" s="5">
        <f t="shared" si="10"/>
        <v>0</v>
      </c>
      <c r="I36" s="3">
        <f aca="true" t="shared" si="13" ref="I36:I49">VLOOKUP(H36,P$35:Q$49,2,FALSE)</f>
        <v>12</v>
      </c>
      <c r="J36" s="15"/>
      <c r="K36" s="15">
        <v>2</v>
      </c>
      <c r="L36" s="15">
        <f aca="true" t="shared" si="14" ref="L36:L49">LARGE(D$35:D$49,$K36)</f>
        <v>10.5</v>
      </c>
      <c r="M36" s="15">
        <f aca="true" t="shared" si="15" ref="M36:M49">IF(L36=L35,M35,M35+1)</f>
        <v>2</v>
      </c>
      <c r="N36" s="15">
        <f aca="true" t="shared" si="16" ref="N36:N49">LARGE(F$35:F$49,$K36)</f>
        <v>12.3</v>
      </c>
      <c r="O36" s="15">
        <f aca="true" t="shared" si="17" ref="O36:O49">IF(N36=N35,O35,O35+1)</f>
        <v>2</v>
      </c>
      <c r="P36" s="15">
        <f aca="true" t="shared" si="18" ref="P36:P49">LARGE(H$35:H$49,$K36)</f>
        <v>22.2</v>
      </c>
      <c r="Q36" s="15">
        <f aca="true" t="shared" si="19" ref="Q36:Q49">IF(P36=P35,Q35,Q35+1)</f>
        <v>2</v>
      </c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HD36" s="17"/>
      <c r="HE36" s="17"/>
      <c r="HF36" s="17"/>
      <c r="HG36" s="17"/>
      <c r="HH36" s="17"/>
      <c r="HI36" s="17"/>
      <c r="HJ36" s="17"/>
      <c r="HK36" s="17"/>
    </row>
    <row r="37" spans="1:219" ht="18" customHeight="1">
      <c r="A37" s="70">
        <v>104</v>
      </c>
      <c r="B37" s="71" t="s">
        <v>161</v>
      </c>
      <c r="C37" s="88" t="s">
        <v>91</v>
      </c>
      <c r="D37" s="5">
        <v>10.7</v>
      </c>
      <c r="E37" s="32">
        <f t="shared" si="11"/>
        <v>1</v>
      </c>
      <c r="F37" s="5">
        <v>11.5</v>
      </c>
      <c r="G37" s="32">
        <f t="shared" si="12"/>
        <v>3</v>
      </c>
      <c r="H37" s="5">
        <f t="shared" si="10"/>
        <v>22.2</v>
      </c>
      <c r="I37" s="3">
        <f t="shared" si="13"/>
        <v>2</v>
      </c>
      <c r="J37" s="15"/>
      <c r="K37" s="15">
        <v>3</v>
      </c>
      <c r="L37" s="15">
        <f t="shared" si="14"/>
        <v>10.2</v>
      </c>
      <c r="M37" s="15">
        <f t="shared" si="15"/>
        <v>3</v>
      </c>
      <c r="N37" s="15">
        <f t="shared" si="16"/>
        <v>11.5</v>
      </c>
      <c r="O37" s="15">
        <f t="shared" si="17"/>
        <v>3</v>
      </c>
      <c r="P37" s="15">
        <f t="shared" si="18"/>
        <v>21.8</v>
      </c>
      <c r="Q37" s="15">
        <f t="shared" si="19"/>
        <v>3</v>
      </c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HD37" s="17"/>
      <c r="HE37" s="17"/>
      <c r="HF37" s="17"/>
      <c r="HG37" s="17"/>
      <c r="HH37" s="17"/>
      <c r="HI37" s="17"/>
      <c r="HJ37" s="17"/>
      <c r="HK37" s="17"/>
    </row>
    <row r="38" spans="1:219" ht="18" customHeight="1">
      <c r="A38" s="70">
        <v>105</v>
      </c>
      <c r="B38" s="71" t="s">
        <v>162</v>
      </c>
      <c r="C38" s="88" t="s">
        <v>91</v>
      </c>
      <c r="D38" s="5">
        <v>6.7</v>
      </c>
      <c r="E38" s="32">
        <f t="shared" si="11"/>
        <v>10</v>
      </c>
      <c r="F38" s="5">
        <v>6</v>
      </c>
      <c r="G38" s="32">
        <f t="shared" si="12"/>
        <v>11</v>
      </c>
      <c r="H38" s="5">
        <f t="shared" si="10"/>
        <v>12.7</v>
      </c>
      <c r="I38" s="3">
        <f t="shared" si="13"/>
        <v>11</v>
      </c>
      <c r="J38" s="15"/>
      <c r="K38" s="15">
        <v>4</v>
      </c>
      <c r="L38" s="15">
        <f t="shared" si="14"/>
        <v>10.2</v>
      </c>
      <c r="M38" s="15">
        <f t="shared" si="15"/>
        <v>3</v>
      </c>
      <c r="N38" s="15">
        <f t="shared" si="16"/>
        <v>10.9</v>
      </c>
      <c r="O38" s="15">
        <f t="shared" si="17"/>
        <v>4</v>
      </c>
      <c r="P38" s="15">
        <f t="shared" si="18"/>
        <v>20.9</v>
      </c>
      <c r="Q38" s="15">
        <f t="shared" si="19"/>
        <v>4</v>
      </c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HD38" s="17"/>
      <c r="HE38" s="17"/>
      <c r="HF38" s="17"/>
      <c r="HG38" s="17"/>
      <c r="HH38" s="17"/>
      <c r="HI38" s="17"/>
      <c r="HJ38" s="17"/>
      <c r="HK38" s="17"/>
    </row>
    <row r="39" spans="1:212" s="28" customFormat="1" ht="18" customHeight="1">
      <c r="A39" s="70">
        <v>106</v>
      </c>
      <c r="B39" s="71" t="s">
        <v>163</v>
      </c>
      <c r="C39" s="88" t="s">
        <v>91</v>
      </c>
      <c r="D39" s="95">
        <v>0</v>
      </c>
      <c r="E39" s="32">
        <f t="shared" si="11"/>
        <v>12</v>
      </c>
      <c r="F39" s="95">
        <v>0</v>
      </c>
      <c r="G39" s="32">
        <f t="shared" si="12"/>
        <v>12</v>
      </c>
      <c r="H39" s="5">
        <f t="shared" si="10"/>
        <v>0</v>
      </c>
      <c r="I39" s="3">
        <f t="shared" si="13"/>
        <v>12</v>
      </c>
      <c r="K39" s="30">
        <v>5</v>
      </c>
      <c r="L39" s="15">
        <f t="shared" si="14"/>
        <v>10.1</v>
      </c>
      <c r="M39" s="15">
        <f t="shared" si="15"/>
        <v>4</v>
      </c>
      <c r="N39" s="15">
        <f t="shared" si="16"/>
        <v>10.8</v>
      </c>
      <c r="O39" s="15">
        <f t="shared" si="17"/>
        <v>5</v>
      </c>
      <c r="P39" s="15">
        <f t="shared" si="18"/>
        <v>20.85</v>
      </c>
      <c r="Q39" s="15">
        <f t="shared" si="19"/>
        <v>5</v>
      </c>
      <c r="HD39" s="29"/>
    </row>
    <row r="40" spans="1:219" ht="18" customHeight="1">
      <c r="A40" s="70">
        <v>107</v>
      </c>
      <c r="B40" s="71" t="s">
        <v>164</v>
      </c>
      <c r="C40" s="88" t="s">
        <v>9</v>
      </c>
      <c r="D40" s="5">
        <v>6.5</v>
      </c>
      <c r="E40" s="32">
        <f t="shared" si="11"/>
        <v>11</v>
      </c>
      <c r="F40" s="5">
        <v>10.65</v>
      </c>
      <c r="G40" s="32">
        <f t="shared" si="12"/>
        <v>6</v>
      </c>
      <c r="H40" s="5">
        <f t="shared" si="10"/>
        <v>17.15</v>
      </c>
      <c r="I40" s="3">
        <f t="shared" si="13"/>
        <v>10</v>
      </c>
      <c r="J40" s="15"/>
      <c r="K40" s="15">
        <v>6</v>
      </c>
      <c r="L40" s="15">
        <f t="shared" si="14"/>
        <v>9.9</v>
      </c>
      <c r="M40" s="15">
        <f t="shared" si="15"/>
        <v>5</v>
      </c>
      <c r="N40" s="15">
        <f t="shared" si="16"/>
        <v>10.65</v>
      </c>
      <c r="O40" s="15">
        <f t="shared" si="17"/>
        <v>6</v>
      </c>
      <c r="P40" s="15">
        <f t="shared" si="18"/>
        <v>20.8</v>
      </c>
      <c r="Q40" s="15">
        <f t="shared" si="19"/>
        <v>6</v>
      </c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HD40" s="17"/>
      <c r="HE40" s="17"/>
      <c r="HF40" s="17"/>
      <c r="HG40" s="17"/>
      <c r="HH40" s="17"/>
      <c r="HI40" s="17"/>
      <c r="HJ40" s="17"/>
      <c r="HK40" s="17"/>
    </row>
    <row r="41" spans="1:219" ht="18" customHeight="1">
      <c r="A41" s="70">
        <v>108</v>
      </c>
      <c r="B41" s="74" t="s">
        <v>44</v>
      </c>
      <c r="C41" s="88" t="s">
        <v>9</v>
      </c>
      <c r="D41" s="5">
        <v>9.5</v>
      </c>
      <c r="E41" s="32">
        <f t="shared" si="11"/>
        <v>7</v>
      </c>
      <c r="F41" s="5">
        <v>12.3</v>
      </c>
      <c r="G41" s="32">
        <f t="shared" si="12"/>
        <v>2</v>
      </c>
      <c r="H41" s="5">
        <f t="shared" si="10"/>
        <v>21.8</v>
      </c>
      <c r="I41" s="3">
        <f t="shared" si="13"/>
        <v>3</v>
      </c>
      <c r="J41" s="15"/>
      <c r="K41" s="15">
        <v>7</v>
      </c>
      <c r="L41" s="15">
        <f t="shared" si="14"/>
        <v>9.6</v>
      </c>
      <c r="M41" s="15">
        <f t="shared" si="15"/>
        <v>6</v>
      </c>
      <c r="N41" s="15">
        <f t="shared" si="16"/>
        <v>10.65</v>
      </c>
      <c r="O41" s="15">
        <f t="shared" si="17"/>
        <v>6</v>
      </c>
      <c r="P41" s="15">
        <f t="shared" si="18"/>
        <v>20.799999999999997</v>
      </c>
      <c r="Q41" s="15">
        <f t="shared" si="19"/>
        <v>6</v>
      </c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HD41" s="17"/>
      <c r="HE41" s="17"/>
      <c r="HF41" s="17"/>
      <c r="HG41" s="17"/>
      <c r="HH41" s="17"/>
      <c r="HI41" s="17"/>
      <c r="HJ41" s="17"/>
      <c r="HK41" s="17"/>
    </row>
    <row r="42" spans="1:219" ht="18" customHeight="1">
      <c r="A42" s="70">
        <v>109</v>
      </c>
      <c r="B42" s="74" t="s">
        <v>165</v>
      </c>
      <c r="C42" s="88" t="s">
        <v>9</v>
      </c>
      <c r="D42" s="5">
        <v>10.2</v>
      </c>
      <c r="E42" s="32">
        <f t="shared" si="11"/>
        <v>3</v>
      </c>
      <c r="F42" s="5">
        <v>10.65</v>
      </c>
      <c r="G42" s="32">
        <f t="shared" si="12"/>
        <v>6</v>
      </c>
      <c r="H42" s="5">
        <f t="shared" si="10"/>
        <v>20.85</v>
      </c>
      <c r="I42" s="3">
        <f t="shared" si="13"/>
        <v>5</v>
      </c>
      <c r="J42" s="15"/>
      <c r="K42" s="15">
        <v>8</v>
      </c>
      <c r="L42" s="15">
        <f t="shared" si="14"/>
        <v>9.5</v>
      </c>
      <c r="M42" s="15">
        <f t="shared" si="15"/>
        <v>7</v>
      </c>
      <c r="N42" s="15">
        <f t="shared" si="16"/>
        <v>10.6</v>
      </c>
      <c r="O42" s="15">
        <f t="shared" si="17"/>
        <v>7</v>
      </c>
      <c r="P42" s="15">
        <f t="shared" si="18"/>
        <v>19.6</v>
      </c>
      <c r="Q42" s="15">
        <f t="shared" si="19"/>
        <v>7</v>
      </c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HD42" s="17"/>
      <c r="HE42" s="17"/>
      <c r="HF42" s="17"/>
      <c r="HG42" s="17"/>
      <c r="HH42" s="17"/>
      <c r="HI42" s="17"/>
      <c r="HJ42" s="17"/>
      <c r="HK42" s="17"/>
    </row>
    <row r="43" spans="1:219" ht="18" customHeight="1">
      <c r="A43" s="70">
        <v>110</v>
      </c>
      <c r="B43" s="74" t="s">
        <v>166</v>
      </c>
      <c r="C43" s="88" t="s">
        <v>83</v>
      </c>
      <c r="D43" s="5">
        <v>9.9</v>
      </c>
      <c r="E43" s="32">
        <f t="shared" si="11"/>
        <v>5</v>
      </c>
      <c r="F43" s="5">
        <v>12.4</v>
      </c>
      <c r="G43" s="32">
        <f t="shared" si="12"/>
        <v>1</v>
      </c>
      <c r="H43" s="5">
        <f t="shared" si="10"/>
        <v>22.3</v>
      </c>
      <c r="I43" s="3">
        <f t="shared" si="13"/>
        <v>1</v>
      </c>
      <c r="J43" s="15"/>
      <c r="K43" s="15">
        <v>9</v>
      </c>
      <c r="L43" s="15">
        <f t="shared" si="14"/>
        <v>8.9</v>
      </c>
      <c r="M43" s="15">
        <f t="shared" si="15"/>
        <v>8</v>
      </c>
      <c r="N43" s="15">
        <f t="shared" si="16"/>
        <v>10.3</v>
      </c>
      <c r="O43" s="15">
        <f t="shared" si="17"/>
        <v>8</v>
      </c>
      <c r="P43" s="15">
        <f t="shared" si="18"/>
        <v>19.4</v>
      </c>
      <c r="Q43" s="15">
        <f t="shared" si="19"/>
        <v>8</v>
      </c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HD43" s="17"/>
      <c r="HE43" s="17"/>
      <c r="HF43" s="17"/>
      <c r="HG43" s="17"/>
      <c r="HH43" s="17"/>
      <c r="HI43" s="17"/>
      <c r="HJ43" s="17"/>
      <c r="HK43" s="17"/>
    </row>
    <row r="44" spans="1:219" ht="18" customHeight="1">
      <c r="A44" s="70">
        <v>111</v>
      </c>
      <c r="B44" s="74" t="s">
        <v>167</v>
      </c>
      <c r="C44" s="88" t="s">
        <v>83</v>
      </c>
      <c r="D44" s="5">
        <v>0</v>
      </c>
      <c r="E44" s="32">
        <f t="shared" si="11"/>
        <v>12</v>
      </c>
      <c r="F44" s="5">
        <v>0</v>
      </c>
      <c r="G44" s="32">
        <f t="shared" si="12"/>
        <v>12</v>
      </c>
      <c r="H44" s="5">
        <f t="shared" si="10"/>
        <v>0</v>
      </c>
      <c r="I44" s="3">
        <f t="shared" si="13"/>
        <v>12</v>
      </c>
      <c r="J44" s="15"/>
      <c r="K44" s="15">
        <v>10</v>
      </c>
      <c r="L44" s="15">
        <f t="shared" si="14"/>
        <v>8.5</v>
      </c>
      <c r="M44" s="15">
        <f t="shared" si="15"/>
        <v>9</v>
      </c>
      <c r="N44" s="15">
        <f t="shared" si="16"/>
        <v>10</v>
      </c>
      <c r="O44" s="15">
        <f t="shared" si="17"/>
        <v>9</v>
      </c>
      <c r="P44" s="15">
        <f t="shared" si="18"/>
        <v>18.700000000000003</v>
      </c>
      <c r="Q44" s="15">
        <f t="shared" si="19"/>
        <v>9</v>
      </c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HD44" s="17"/>
      <c r="HE44" s="17"/>
      <c r="HF44" s="17"/>
      <c r="HG44" s="17"/>
      <c r="HH44" s="17"/>
      <c r="HI44" s="17"/>
      <c r="HJ44" s="17"/>
      <c r="HK44" s="17"/>
    </row>
    <row r="45" spans="1:219" ht="18" customHeight="1">
      <c r="A45" s="70">
        <v>112</v>
      </c>
      <c r="B45" s="74" t="s">
        <v>45</v>
      </c>
      <c r="C45" s="88" t="s">
        <v>125</v>
      </c>
      <c r="D45" s="5">
        <v>10.2</v>
      </c>
      <c r="E45" s="32">
        <f t="shared" si="11"/>
        <v>3</v>
      </c>
      <c r="F45" s="5">
        <v>10.6</v>
      </c>
      <c r="G45" s="32">
        <f t="shared" si="12"/>
        <v>7</v>
      </c>
      <c r="H45" s="5">
        <f t="shared" si="10"/>
        <v>20.799999999999997</v>
      </c>
      <c r="I45" s="3">
        <f t="shared" si="13"/>
        <v>6</v>
      </c>
      <c r="J45" s="15"/>
      <c r="K45" s="15">
        <v>11</v>
      </c>
      <c r="L45" s="15">
        <f t="shared" si="14"/>
        <v>6.7</v>
      </c>
      <c r="M45" s="15">
        <f t="shared" si="15"/>
        <v>10</v>
      </c>
      <c r="N45" s="15">
        <f t="shared" si="16"/>
        <v>9.8</v>
      </c>
      <c r="O45" s="15">
        <f t="shared" si="17"/>
        <v>10</v>
      </c>
      <c r="P45" s="15">
        <f t="shared" si="18"/>
        <v>17.15</v>
      </c>
      <c r="Q45" s="15">
        <f t="shared" si="19"/>
        <v>10</v>
      </c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HD45" s="17"/>
      <c r="HE45" s="17"/>
      <c r="HF45" s="17"/>
      <c r="HG45" s="17"/>
      <c r="HH45" s="17"/>
      <c r="HI45" s="17"/>
      <c r="HJ45" s="17"/>
      <c r="HK45" s="17"/>
    </row>
    <row r="46" spans="1:219" ht="18" customHeight="1">
      <c r="A46" s="70">
        <v>113</v>
      </c>
      <c r="B46" s="74" t="s">
        <v>46</v>
      </c>
      <c r="C46" s="88" t="s">
        <v>125</v>
      </c>
      <c r="D46" s="5">
        <v>10.5</v>
      </c>
      <c r="E46" s="32">
        <f t="shared" si="11"/>
        <v>2</v>
      </c>
      <c r="F46" s="5">
        <v>10.3</v>
      </c>
      <c r="G46" s="32">
        <f t="shared" si="12"/>
        <v>8</v>
      </c>
      <c r="H46" s="5">
        <f t="shared" si="10"/>
        <v>20.8</v>
      </c>
      <c r="I46" s="3">
        <f t="shared" si="13"/>
        <v>6</v>
      </c>
      <c r="J46" s="15"/>
      <c r="K46" s="15">
        <v>12</v>
      </c>
      <c r="L46" s="15">
        <f t="shared" si="14"/>
        <v>6.5</v>
      </c>
      <c r="M46" s="15">
        <f t="shared" si="15"/>
        <v>11</v>
      </c>
      <c r="N46" s="15">
        <f t="shared" si="16"/>
        <v>6</v>
      </c>
      <c r="O46" s="15">
        <f t="shared" si="17"/>
        <v>11</v>
      </c>
      <c r="P46" s="15">
        <f t="shared" si="18"/>
        <v>12.7</v>
      </c>
      <c r="Q46" s="15">
        <f t="shared" si="19"/>
        <v>11</v>
      </c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HD46" s="17"/>
      <c r="HE46" s="17"/>
      <c r="HF46" s="17"/>
      <c r="HG46" s="17"/>
      <c r="HH46" s="17"/>
      <c r="HI46" s="17"/>
      <c r="HJ46" s="17"/>
      <c r="HK46" s="17"/>
    </row>
    <row r="47" spans="1:219" ht="18" customHeight="1">
      <c r="A47" s="70">
        <v>114</v>
      </c>
      <c r="B47" s="74" t="s">
        <v>47</v>
      </c>
      <c r="C47" s="88" t="s">
        <v>125</v>
      </c>
      <c r="D47" s="5">
        <v>9.6</v>
      </c>
      <c r="E47" s="32">
        <f t="shared" si="11"/>
        <v>6</v>
      </c>
      <c r="F47" s="5">
        <v>10</v>
      </c>
      <c r="G47" s="32">
        <f t="shared" si="12"/>
        <v>9</v>
      </c>
      <c r="H47" s="5">
        <f t="shared" si="10"/>
        <v>19.6</v>
      </c>
      <c r="I47" s="3">
        <f t="shared" si="13"/>
        <v>7</v>
      </c>
      <c r="J47" s="15"/>
      <c r="K47" s="15">
        <v>13</v>
      </c>
      <c r="L47" s="15">
        <f t="shared" si="14"/>
        <v>0</v>
      </c>
      <c r="M47" s="15">
        <f t="shared" si="15"/>
        <v>12</v>
      </c>
      <c r="N47" s="15">
        <f t="shared" si="16"/>
        <v>0</v>
      </c>
      <c r="O47" s="15">
        <f t="shared" si="17"/>
        <v>12</v>
      </c>
      <c r="P47" s="15">
        <f t="shared" si="18"/>
        <v>0</v>
      </c>
      <c r="Q47" s="15">
        <f t="shared" si="19"/>
        <v>12</v>
      </c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HD47" s="17"/>
      <c r="HE47" s="17"/>
      <c r="HF47" s="17"/>
      <c r="HG47" s="17"/>
      <c r="HH47" s="17"/>
      <c r="HI47" s="17"/>
      <c r="HJ47" s="17"/>
      <c r="HK47" s="17"/>
    </row>
    <row r="48" spans="1:219" ht="18" customHeight="1">
      <c r="A48" s="70">
        <v>115</v>
      </c>
      <c r="B48" s="74" t="s">
        <v>48</v>
      </c>
      <c r="C48" s="88" t="s">
        <v>125</v>
      </c>
      <c r="D48" s="5">
        <v>8.9</v>
      </c>
      <c r="E48" s="32">
        <f t="shared" si="11"/>
        <v>8</v>
      </c>
      <c r="F48" s="5">
        <v>9.8</v>
      </c>
      <c r="G48" s="32">
        <f t="shared" si="12"/>
        <v>10</v>
      </c>
      <c r="H48" s="5">
        <f t="shared" si="10"/>
        <v>18.700000000000003</v>
      </c>
      <c r="I48" s="3">
        <f t="shared" si="13"/>
        <v>9</v>
      </c>
      <c r="J48" s="15"/>
      <c r="K48" s="15">
        <v>14</v>
      </c>
      <c r="L48" s="15">
        <f t="shared" si="14"/>
        <v>0</v>
      </c>
      <c r="M48" s="15">
        <f t="shared" si="15"/>
        <v>12</v>
      </c>
      <c r="N48" s="15">
        <f t="shared" si="16"/>
        <v>0</v>
      </c>
      <c r="O48" s="15">
        <f t="shared" si="17"/>
        <v>12</v>
      </c>
      <c r="P48" s="15">
        <f t="shared" si="18"/>
        <v>0</v>
      </c>
      <c r="Q48" s="15">
        <f t="shared" si="19"/>
        <v>12</v>
      </c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HD48" s="17"/>
      <c r="HE48" s="17"/>
      <c r="HF48" s="17"/>
      <c r="HG48" s="17"/>
      <c r="HH48" s="17"/>
      <c r="HI48" s="17"/>
      <c r="HJ48" s="17"/>
      <c r="HK48" s="17"/>
    </row>
    <row r="49" spans="1:219" ht="18" customHeight="1" thickBot="1">
      <c r="A49" s="73">
        <v>116</v>
      </c>
      <c r="B49" s="78" t="s">
        <v>168</v>
      </c>
      <c r="C49" s="90" t="s">
        <v>18</v>
      </c>
      <c r="D49" s="6">
        <v>10.1</v>
      </c>
      <c r="E49" s="33">
        <f t="shared" si="11"/>
        <v>4</v>
      </c>
      <c r="F49" s="6">
        <v>10.8</v>
      </c>
      <c r="G49" s="33">
        <f t="shared" si="12"/>
        <v>5</v>
      </c>
      <c r="H49" s="6">
        <f t="shared" si="10"/>
        <v>20.9</v>
      </c>
      <c r="I49" s="4">
        <f t="shared" si="13"/>
        <v>4</v>
      </c>
      <c r="J49" s="15"/>
      <c r="K49" s="15">
        <v>15</v>
      </c>
      <c r="L49" s="15">
        <f t="shared" si="14"/>
        <v>0</v>
      </c>
      <c r="M49" s="15">
        <f t="shared" si="15"/>
        <v>12</v>
      </c>
      <c r="N49" s="15">
        <f t="shared" si="16"/>
        <v>0</v>
      </c>
      <c r="O49" s="15">
        <f t="shared" si="17"/>
        <v>12</v>
      </c>
      <c r="P49" s="15">
        <f t="shared" si="18"/>
        <v>0</v>
      </c>
      <c r="Q49" s="15">
        <f t="shared" si="19"/>
        <v>12</v>
      </c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HD49" s="17"/>
      <c r="HE49" s="17"/>
      <c r="HF49" s="17"/>
      <c r="HG49" s="17"/>
      <c r="HH49" s="17"/>
      <c r="HI49" s="17"/>
      <c r="HJ49" s="17"/>
      <c r="HK49" s="17"/>
    </row>
    <row r="50" spans="1:219" ht="18">
      <c r="A50" s="83"/>
      <c r="B50" s="83"/>
      <c r="C50" s="103"/>
      <c r="D50" s="37"/>
      <c r="E50" s="38"/>
      <c r="F50" s="37"/>
      <c r="G50" s="38"/>
      <c r="H50" s="37"/>
      <c r="I50" s="38"/>
      <c r="J50" s="15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HD50" s="84"/>
      <c r="HE50" s="84"/>
      <c r="HF50" s="84"/>
      <c r="HG50" s="84"/>
      <c r="HH50" s="84"/>
      <c r="HI50" s="84"/>
      <c r="HJ50" s="84"/>
      <c r="HK50" s="84"/>
    </row>
  </sheetData>
  <sheetProtection/>
  <mergeCells count="8">
    <mergeCell ref="A1:I1"/>
    <mergeCell ref="A32:I32"/>
    <mergeCell ref="D2:E2"/>
    <mergeCell ref="F2:G2"/>
    <mergeCell ref="H2:I2"/>
    <mergeCell ref="D33:E33"/>
    <mergeCell ref="F33:G33"/>
    <mergeCell ref="H33:I33"/>
  </mergeCells>
  <conditionalFormatting sqref="D3:I4 D9:D29 F9:F29 D5:D7 F5:F7 D40:D50 F40:F50">
    <cfRule type="cellIs" priority="139" dxfId="2" operator="equal" stopIfTrue="1">
      <formula>1</formula>
    </cfRule>
    <cfRule type="cellIs" priority="140" dxfId="1" operator="equal" stopIfTrue="1">
      <formula>2</formula>
    </cfRule>
    <cfRule type="cellIs" priority="141" dxfId="0" operator="equal" stopIfTrue="1">
      <formula>3</formula>
    </cfRule>
  </conditionalFormatting>
  <conditionalFormatting sqref="D8 F8">
    <cfRule type="cellIs" priority="133" dxfId="2" operator="equal" stopIfTrue="1">
      <formula>1</formula>
    </cfRule>
    <cfRule type="cellIs" priority="134" dxfId="1" operator="equal" stopIfTrue="1">
      <formula>2</formula>
    </cfRule>
    <cfRule type="cellIs" priority="135" dxfId="0" operator="equal" stopIfTrue="1">
      <formula>3</formula>
    </cfRule>
  </conditionalFormatting>
  <conditionalFormatting sqref="D39 F39">
    <cfRule type="cellIs" priority="124" dxfId="2" operator="equal" stopIfTrue="1">
      <formula>1</formula>
    </cfRule>
    <cfRule type="cellIs" priority="125" dxfId="1" operator="equal" stopIfTrue="1">
      <formula>2</formula>
    </cfRule>
    <cfRule type="cellIs" priority="126" dxfId="0" operator="equal" stopIfTrue="1">
      <formula>3</formula>
    </cfRule>
  </conditionalFormatting>
  <conditionalFormatting sqref="D34:I35 D36:D38 F36:F38">
    <cfRule type="cellIs" priority="127" dxfId="2" operator="equal" stopIfTrue="1">
      <formula>1</formula>
    </cfRule>
    <cfRule type="cellIs" priority="128" dxfId="1" operator="equal" stopIfTrue="1">
      <formula>2</formula>
    </cfRule>
    <cfRule type="cellIs" priority="129" dxfId="0" operator="equal" stopIfTrue="1">
      <formula>3</formula>
    </cfRule>
  </conditionalFormatting>
  <conditionalFormatting sqref="H36:H50">
    <cfRule type="cellIs" priority="106" dxfId="2" operator="equal" stopIfTrue="1">
      <formula>1</formula>
    </cfRule>
    <cfRule type="cellIs" priority="107" dxfId="1" operator="equal" stopIfTrue="1">
      <formula>2</formula>
    </cfRule>
    <cfRule type="cellIs" priority="108" dxfId="0" operator="equal" stopIfTrue="1">
      <formula>3</formula>
    </cfRule>
  </conditionalFormatting>
  <conditionalFormatting sqref="E36:E50">
    <cfRule type="cellIs" priority="100" dxfId="2" operator="equal" stopIfTrue="1">
      <formula>1</formula>
    </cfRule>
    <cfRule type="cellIs" priority="101" dxfId="1" operator="equal" stopIfTrue="1">
      <formula>2</formula>
    </cfRule>
    <cfRule type="cellIs" priority="102" dxfId="0" operator="equal" stopIfTrue="1">
      <formula>3</formula>
    </cfRule>
  </conditionalFormatting>
  <conditionalFormatting sqref="G36:G50">
    <cfRule type="cellIs" priority="97" dxfId="2" operator="equal" stopIfTrue="1">
      <formula>1</formula>
    </cfRule>
    <cfRule type="cellIs" priority="98" dxfId="1" operator="equal" stopIfTrue="1">
      <formula>2</formula>
    </cfRule>
    <cfRule type="cellIs" priority="99" dxfId="0" operator="equal" stopIfTrue="1">
      <formula>3</formula>
    </cfRule>
  </conditionalFormatting>
  <conditionalFormatting sqref="I36:I50">
    <cfRule type="cellIs" priority="94" dxfId="2" operator="equal" stopIfTrue="1">
      <formula>1</formula>
    </cfRule>
    <cfRule type="cellIs" priority="95" dxfId="1" operator="equal" stopIfTrue="1">
      <formula>2</formula>
    </cfRule>
    <cfRule type="cellIs" priority="96" dxfId="0" operator="equal" stopIfTrue="1">
      <formula>3</formula>
    </cfRule>
  </conditionalFormatting>
  <conditionalFormatting sqref="E5:E29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conditionalFormatting sqref="G5:G29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H5:I29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/>
  <pageMargins left="0.31496062992125984" right="0.31496062992125984" top="1.0236220472440944" bottom="0.984251968503937" header="0.5118110236220472" footer="0.5118110236220472"/>
  <pageSetup fitToHeight="1" fitToWidth="1" horizontalDpi="300" verticalDpi="300" orientation="portrait" paperSize="9" scale="60" r:id="rId2"/>
  <headerFooter alignWithMargins="0">
    <oddHeader>&amp;C&amp;24FRANK WILLIAMS COMPETITION 2014</oddHeader>
  </headerFooter>
  <rowBreaks count="1" manualBreakCount="1">
    <brk id="4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V76"/>
  <sheetViews>
    <sheetView zoomScale="70" zoomScaleNormal="70" zoomScalePageLayoutView="50" workbookViewId="0" topLeftCell="A49">
      <selection activeCell="A78" sqref="A78"/>
    </sheetView>
  </sheetViews>
  <sheetFormatPr defaultColWidth="9.140625" defaultRowHeight="12.75"/>
  <cols>
    <col min="1" max="1" width="7.57421875" style="47" customWidth="1"/>
    <col min="2" max="2" width="35.7109375" style="47" customWidth="1"/>
    <col min="3" max="3" width="21.140625" style="48" customWidth="1"/>
    <col min="4" max="5" width="17.140625" style="49" customWidth="1"/>
    <col min="6" max="6" width="17.00390625" style="48" customWidth="1"/>
    <col min="7" max="7" width="16.28125" style="47" customWidth="1"/>
    <col min="8" max="8" width="17.140625" style="47" customWidth="1"/>
    <col min="9" max="9" width="17.140625" style="48" customWidth="1"/>
    <col min="10" max="10" width="15.421875" style="48" customWidth="1"/>
    <col min="11" max="11" width="10.7109375" style="47" hidden="1" customWidth="1"/>
    <col min="12" max="12" width="11.8515625" style="47" hidden="1" customWidth="1"/>
    <col min="13" max="13" width="11.140625" style="47" hidden="1" customWidth="1"/>
    <col min="14" max="17" width="9.140625" style="47" hidden="1" customWidth="1"/>
    <col min="18" max="20" width="9.140625" style="47" customWidth="1"/>
    <col min="21" max="56" width="10.7109375" style="47" customWidth="1"/>
    <col min="57" max="230" width="9.140625" style="47" customWidth="1"/>
    <col min="231" max="16384" width="9.140625" style="50" customWidth="1"/>
  </cols>
  <sheetData>
    <row r="1" spans="1:230" ht="38.25" thickBot="1">
      <c r="A1" s="62" t="s">
        <v>50</v>
      </c>
      <c r="B1" s="63"/>
      <c r="C1" s="64"/>
      <c r="D1" s="64"/>
      <c r="E1" s="63"/>
      <c r="F1" s="64"/>
      <c r="G1" s="64"/>
      <c r="H1" s="65"/>
      <c r="I1" s="66"/>
      <c r="J1" s="85"/>
      <c r="HS1" s="50"/>
      <c r="HT1" s="50"/>
      <c r="HU1" s="50"/>
      <c r="HV1" s="50"/>
    </row>
    <row r="2" spans="1:230" ht="18.75" thickBot="1">
      <c r="A2" s="8" t="s">
        <v>6</v>
      </c>
      <c r="B2" s="9" t="s">
        <v>5</v>
      </c>
      <c r="C2" s="10" t="s">
        <v>3</v>
      </c>
      <c r="D2" s="107" t="s">
        <v>1</v>
      </c>
      <c r="E2" s="108"/>
      <c r="F2" s="107" t="s">
        <v>0</v>
      </c>
      <c r="G2" s="108"/>
      <c r="H2" s="109" t="s">
        <v>2</v>
      </c>
      <c r="I2" s="110"/>
      <c r="J2" s="47"/>
      <c r="K2" s="19"/>
      <c r="L2" s="19" t="s">
        <v>1</v>
      </c>
      <c r="M2" s="19"/>
      <c r="N2" s="18" t="s">
        <v>0</v>
      </c>
      <c r="O2" s="18"/>
      <c r="P2" s="18" t="s">
        <v>2</v>
      </c>
      <c r="Q2" s="18"/>
      <c r="HS2" s="50"/>
      <c r="HT2" s="50"/>
      <c r="HU2" s="50"/>
      <c r="HV2" s="50"/>
    </row>
    <row r="3" spans="1:230" ht="18">
      <c r="A3" s="21" t="s">
        <v>4</v>
      </c>
      <c r="B3" s="11"/>
      <c r="C3" s="7"/>
      <c r="D3" s="87" t="s">
        <v>19</v>
      </c>
      <c r="E3" s="7" t="s">
        <v>7</v>
      </c>
      <c r="F3" s="87" t="s">
        <v>19</v>
      </c>
      <c r="G3" s="7" t="s">
        <v>7</v>
      </c>
      <c r="H3" s="87" t="s">
        <v>8</v>
      </c>
      <c r="I3" s="7" t="s">
        <v>7</v>
      </c>
      <c r="J3" s="47"/>
      <c r="K3" s="22"/>
      <c r="L3" s="22"/>
      <c r="M3" s="22"/>
      <c r="N3" s="22"/>
      <c r="O3" s="22"/>
      <c r="P3" s="22"/>
      <c r="Q3" s="22"/>
      <c r="HS3" s="50"/>
      <c r="HT3" s="50"/>
      <c r="HU3" s="50"/>
      <c r="HV3" s="50"/>
    </row>
    <row r="4" spans="1:230" ht="18">
      <c r="A4" s="70">
        <v>131</v>
      </c>
      <c r="B4" s="71" t="s">
        <v>170</v>
      </c>
      <c r="C4" s="79" t="s">
        <v>83</v>
      </c>
      <c r="D4" s="5">
        <v>9.8</v>
      </c>
      <c r="E4" s="3">
        <f>VLOOKUP(D4,L$4:M$39,2,FALSE)</f>
        <v>10</v>
      </c>
      <c r="F4" s="5">
        <v>10.8</v>
      </c>
      <c r="G4" s="3">
        <f>VLOOKUP(F4,N$4:O$39,2,FALSE)</f>
        <v>6</v>
      </c>
      <c r="H4" s="5">
        <f>F4+D4</f>
        <v>20.6</v>
      </c>
      <c r="I4" s="3">
        <f>VLOOKUP(H4,P$4:Q$39,2,FALSE)</f>
        <v>7</v>
      </c>
      <c r="J4" s="47"/>
      <c r="K4" s="47">
        <v>1</v>
      </c>
      <c r="L4" s="47">
        <f>LARGE(D$4:D$39,$K4)</f>
        <v>12.1</v>
      </c>
      <c r="M4" s="47">
        <f>IF(L4=L3,M3,M3+1)</f>
        <v>1</v>
      </c>
      <c r="N4" s="47">
        <f>LARGE(F$4:F$39,$K4)</f>
        <v>11.65</v>
      </c>
      <c r="O4" s="47">
        <f>IF(N4=N3,O3,O3+1)</f>
        <v>1</v>
      </c>
      <c r="P4" s="47">
        <f>LARGE(H$4:H$39,$K4)</f>
        <v>22.95</v>
      </c>
      <c r="Q4" s="47">
        <f>IF(P4=P3,Q3,Q3+1)</f>
        <v>1</v>
      </c>
      <c r="HS4" s="50"/>
      <c r="HT4" s="50"/>
      <c r="HU4" s="50"/>
      <c r="HV4" s="50"/>
    </row>
    <row r="5" spans="1:230" ht="18">
      <c r="A5" s="70">
        <v>132</v>
      </c>
      <c r="B5" s="71" t="s">
        <v>171</v>
      </c>
      <c r="C5" s="79" t="s">
        <v>83</v>
      </c>
      <c r="D5" s="5">
        <v>9.9</v>
      </c>
      <c r="E5" s="3">
        <f aca="true" t="shared" si="0" ref="E5:E39">VLOOKUP(D5,L$4:M$39,2,FALSE)</f>
        <v>9</v>
      </c>
      <c r="F5" s="5">
        <v>10.1</v>
      </c>
      <c r="G5" s="3">
        <f aca="true" t="shared" si="1" ref="G5:G39">VLOOKUP(F5,N$4:O$39,2,FALSE)</f>
        <v>15</v>
      </c>
      <c r="H5" s="5">
        <f aca="true" t="shared" si="2" ref="H5:H39">F5+D5</f>
        <v>20</v>
      </c>
      <c r="I5" s="3">
        <f aca="true" t="shared" si="3" ref="I5:I39">VLOOKUP(H5,P$4:Q$39,2,FALSE)</f>
        <v>12</v>
      </c>
      <c r="J5" s="47"/>
      <c r="K5" s="47">
        <v>2</v>
      </c>
      <c r="L5" s="47">
        <f aca="true" t="shared" si="4" ref="L5:L39">LARGE(D$4:D$39,$K5)</f>
        <v>11.9</v>
      </c>
      <c r="M5" s="47">
        <f aca="true" t="shared" si="5" ref="M5:M39">IF(L5=L4,M4,M4+1)</f>
        <v>2</v>
      </c>
      <c r="N5" s="47">
        <f aca="true" t="shared" si="6" ref="N5:N39">LARGE(F$4:F$39,$K5)</f>
        <v>11.4</v>
      </c>
      <c r="O5" s="47">
        <f aca="true" t="shared" si="7" ref="O5:O39">IF(N5=N4,O4,O4+1)</f>
        <v>2</v>
      </c>
      <c r="P5" s="47">
        <f aca="true" t="shared" si="8" ref="P5:P39">LARGE(H$4:H$39,$K5)</f>
        <v>22.35</v>
      </c>
      <c r="Q5" s="47">
        <f aca="true" t="shared" si="9" ref="Q5:Q39">IF(P5=P4,Q4,Q4+1)</f>
        <v>2</v>
      </c>
      <c r="HS5" s="50"/>
      <c r="HT5" s="50"/>
      <c r="HU5" s="50"/>
      <c r="HV5" s="50"/>
    </row>
    <row r="6" spans="1:230" ht="18">
      <c r="A6" s="70">
        <v>133</v>
      </c>
      <c r="B6" s="71" t="s">
        <v>172</v>
      </c>
      <c r="C6" s="79" t="s">
        <v>83</v>
      </c>
      <c r="D6" s="5">
        <v>11</v>
      </c>
      <c r="E6" s="3">
        <f t="shared" si="0"/>
        <v>4</v>
      </c>
      <c r="F6" s="5">
        <v>11.2</v>
      </c>
      <c r="G6" s="3">
        <f t="shared" si="1"/>
        <v>4</v>
      </c>
      <c r="H6" s="5">
        <f t="shared" si="2"/>
        <v>22.2</v>
      </c>
      <c r="I6" s="3">
        <f t="shared" si="3"/>
        <v>3</v>
      </c>
      <c r="J6" s="47"/>
      <c r="K6" s="47">
        <v>3</v>
      </c>
      <c r="L6" s="47">
        <f t="shared" si="4"/>
        <v>11.3</v>
      </c>
      <c r="M6" s="47">
        <f t="shared" si="5"/>
        <v>3</v>
      </c>
      <c r="N6" s="47">
        <f t="shared" si="6"/>
        <v>11.3</v>
      </c>
      <c r="O6" s="47">
        <f t="shared" si="7"/>
        <v>3</v>
      </c>
      <c r="P6" s="47">
        <f t="shared" si="8"/>
        <v>22.2</v>
      </c>
      <c r="Q6" s="47">
        <f t="shared" si="9"/>
        <v>3</v>
      </c>
      <c r="HS6" s="50"/>
      <c r="HT6" s="50"/>
      <c r="HU6" s="50"/>
      <c r="HV6" s="50"/>
    </row>
    <row r="7" spans="1:230" ht="18">
      <c r="A7" s="70">
        <v>134</v>
      </c>
      <c r="B7" s="71" t="s">
        <v>173</v>
      </c>
      <c r="C7" s="79" t="s">
        <v>16</v>
      </c>
      <c r="D7" s="5">
        <v>11.3</v>
      </c>
      <c r="E7" s="3">
        <f t="shared" si="0"/>
        <v>3</v>
      </c>
      <c r="F7" s="5">
        <v>10.3</v>
      </c>
      <c r="G7" s="3">
        <f t="shared" si="1"/>
        <v>11</v>
      </c>
      <c r="H7" s="5">
        <f t="shared" si="2"/>
        <v>21.6</v>
      </c>
      <c r="I7" s="3">
        <f t="shared" si="3"/>
        <v>5</v>
      </c>
      <c r="J7" s="47"/>
      <c r="K7" s="47">
        <v>4</v>
      </c>
      <c r="L7" s="47">
        <f t="shared" si="4"/>
        <v>11</v>
      </c>
      <c r="M7" s="47">
        <f t="shared" si="5"/>
        <v>4</v>
      </c>
      <c r="N7" s="47">
        <f t="shared" si="6"/>
        <v>11.2</v>
      </c>
      <c r="O7" s="47">
        <f t="shared" si="7"/>
        <v>4</v>
      </c>
      <c r="P7" s="47">
        <f t="shared" si="8"/>
        <v>21.75</v>
      </c>
      <c r="Q7" s="47">
        <f t="shared" si="9"/>
        <v>4</v>
      </c>
      <c r="HS7" s="50"/>
      <c r="HT7" s="50"/>
      <c r="HU7" s="50"/>
      <c r="HV7" s="50"/>
    </row>
    <row r="8" spans="1:230" ht="18">
      <c r="A8" s="70">
        <v>135</v>
      </c>
      <c r="B8" s="71" t="s">
        <v>174</v>
      </c>
      <c r="C8" s="79" t="s">
        <v>16</v>
      </c>
      <c r="D8" s="5">
        <v>10.1</v>
      </c>
      <c r="E8" s="3">
        <f t="shared" si="0"/>
        <v>7</v>
      </c>
      <c r="F8" s="5">
        <v>8.8</v>
      </c>
      <c r="G8" s="3">
        <f t="shared" si="1"/>
        <v>21</v>
      </c>
      <c r="H8" s="5">
        <f t="shared" si="2"/>
        <v>18.9</v>
      </c>
      <c r="I8" s="3">
        <f t="shared" si="3"/>
        <v>20</v>
      </c>
      <c r="J8" s="47"/>
      <c r="K8" s="47">
        <v>5</v>
      </c>
      <c r="L8" s="47">
        <f t="shared" si="4"/>
        <v>10.7</v>
      </c>
      <c r="M8" s="47">
        <f t="shared" si="5"/>
        <v>5</v>
      </c>
      <c r="N8" s="47">
        <f t="shared" si="6"/>
        <v>10.85</v>
      </c>
      <c r="O8" s="47">
        <f t="shared" si="7"/>
        <v>5</v>
      </c>
      <c r="P8" s="47">
        <f t="shared" si="8"/>
        <v>21.6</v>
      </c>
      <c r="Q8" s="47">
        <f t="shared" si="9"/>
        <v>5</v>
      </c>
      <c r="HS8" s="50"/>
      <c r="HT8" s="50"/>
      <c r="HU8" s="50"/>
      <c r="HV8" s="50"/>
    </row>
    <row r="9" spans="1:230" ht="18" customHeight="1">
      <c r="A9" s="70">
        <v>137</v>
      </c>
      <c r="B9" s="71" t="s">
        <v>175</v>
      </c>
      <c r="C9" s="79" t="s">
        <v>16</v>
      </c>
      <c r="D9" s="5">
        <v>10.2</v>
      </c>
      <c r="E9" s="3">
        <f t="shared" si="0"/>
        <v>6</v>
      </c>
      <c r="F9" s="5">
        <v>8.3</v>
      </c>
      <c r="G9" s="3">
        <f t="shared" si="1"/>
        <v>22</v>
      </c>
      <c r="H9" s="5">
        <f t="shared" si="2"/>
        <v>18.5</v>
      </c>
      <c r="I9" s="3">
        <f t="shared" si="3"/>
        <v>23</v>
      </c>
      <c r="J9" s="47"/>
      <c r="K9" s="47">
        <v>6</v>
      </c>
      <c r="L9" s="47">
        <f t="shared" si="4"/>
        <v>10.2</v>
      </c>
      <c r="M9" s="47">
        <f t="shared" si="5"/>
        <v>6</v>
      </c>
      <c r="N9" s="47">
        <f t="shared" si="6"/>
        <v>10.8</v>
      </c>
      <c r="O9" s="47">
        <f t="shared" si="7"/>
        <v>6</v>
      </c>
      <c r="P9" s="47">
        <f t="shared" si="8"/>
        <v>21.3</v>
      </c>
      <c r="Q9" s="47">
        <f t="shared" si="9"/>
        <v>6</v>
      </c>
      <c r="HS9" s="50"/>
      <c r="HT9" s="50"/>
      <c r="HU9" s="50"/>
      <c r="HV9" s="50"/>
    </row>
    <row r="10" spans="1:230" ht="18">
      <c r="A10" s="70">
        <v>138</v>
      </c>
      <c r="B10" s="71" t="s">
        <v>176</v>
      </c>
      <c r="C10" s="79" t="s">
        <v>16</v>
      </c>
      <c r="D10" s="5">
        <v>9.9</v>
      </c>
      <c r="E10" s="3">
        <f t="shared" si="0"/>
        <v>9</v>
      </c>
      <c r="F10" s="5">
        <v>10.4</v>
      </c>
      <c r="G10" s="3">
        <f t="shared" si="1"/>
        <v>9</v>
      </c>
      <c r="H10" s="5">
        <f t="shared" si="2"/>
        <v>20.3</v>
      </c>
      <c r="I10" s="3">
        <f t="shared" si="3"/>
        <v>10</v>
      </c>
      <c r="J10" s="47"/>
      <c r="K10" s="47">
        <v>7</v>
      </c>
      <c r="L10" s="47">
        <f t="shared" si="4"/>
        <v>10.1</v>
      </c>
      <c r="M10" s="47">
        <f t="shared" si="5"/>
        <v>7</v>
      </c>
      <c r="N10" s="47">
        <f t="shared" si="6"/>
        <v>10.6</v>
      </c>
      <c r="O10" s="47">
        <f t="shared" si="7"/>
        <v>7</v>
      </c>
      <c r="P10" s="47">
        <f t="shared" si="8"/>
        <v>20.6</v>
      </c>
      <c r="Q10" s="47">
        <f t="shared" si="9"/>
        <v>7</v>
      </c>
      <c r="HS10" s="50"/>
      <c r="HT10" s="50"/>
      <c r="HU10" s="50"/>
      <c r="HV10" s="50"/>
    </row>
    <row r="11" spans="1:230" ht="18" customHeight="1">
      <c r="A11" s="70">
        <v>139</v>
      </c>
      <c r="B11" s="71" t="s">
        <v>177</v>
      </c>
      <c r="C11" s="79" t="s">
        <v>16</v>
      </c>
      <c r="D11" s="5">
        <v>10.1</v>
      </c>
      <c r="E11" s="3">
        <f t="shared" si="0"/>
        <v>7</v>
      </c>
      <c r="F11" s="5">
        <v>10.35</v>
      </c>
      <c r="G11" s="3">
        <f t="shared" si="1"/>
        <v>10</v>
      </c>
      <c r="H11" s="5">
        <f t="shared" si="2"/>
        <v>20.45</v>
      </c>
      <c r="I11" s="3">
        <f t="shared" si="3"/>
        <v>9</v>
      </c>
      <c r="J11" s="47"/>
      <c r="K11" s="47">
        <v>8</v>
      </c>
      <c r="L11" s="47">
        <f t="shared" si="4"/>
        <v>10.1</v>
      </c>
      <c r="M11" s="47">
        <f t="shared" si="5"/>
        <v>7</v>
      </c>
      <c r="N11" s="47">
        <f t="shared" si="6"/>
        <v>10.5</v>
      </c>
      <c r="O11" s="47">
        <f t="shared" si="7"/>
        <v>8</v>
      </c>
      <c r="P11" s="47">
        <f t="shared" si="8"/>
        <v>20.5</v>
      </c>
      <c r="Q11" s="47">
        <f t="shared" si="9"/>
        <v>8</v>
      </c>
      <c r="HS11" s="50"/>
      <c r="HT11" s="50"/>
      <c r="HU11" s="50"/>
      <c r="HV11" s="50"/>
    </row>
    <row r="12" spans="1:230" ht="18" customHeight="1">
      <c r="A12" s="70">
        <v>148</v>
      </c>
      <c r="B12" s="71" t="s">
        <v>178</v>
      </c>
      <c r="C12" s="79" t="s">
        <v>18</v>
      </c>
      <c r="D12" s="5">
        <v>12.1</v>
      </c>
      <c r="E12" s="3">
        <f t="shared" si="0"/>
        <v>1</v>
      </c>
      <c r="F12" s="5">
        <v>10.85</v>
      </c>
      <c r="G12" s="3">
        <f t="shared" si="1"/>
        <v>5</v>
      </c>
      <c r="H12" s="5">
        <f t="shared" si="2"/>
        <v>22.95</v>
      </c>
      <c r="I12" s="3">
        <f t="shared" si="3"/>
        <v>1</v>
      </c>
      <c r="J12" s="47"/>
      <c r="K12" s="47">
        <v>9</v>
      </c>
      <c r="L12" s="47">
        <f t="shared" si="4"/>
        <v>10.1</v>
      </c>
      <c r="M12" s="47">
        <f t="shared" si="5"/>
        <v>7</v>
      </c>
      <c r="N12" s="47">
        <f t="shared" si="6"/>
        <v>10.5</v>
      </c>
      <c r="O12" s="47">
        <f t="shared" si="7"/>
        <v>8</v>
      </c>
      <c r="P12" s="47">
        <f t="shared" si="8"/>
        <v>20.45</v>
      </c>
      <c r="Q12" s="47">
        <f t="shared" si="9"/>
        <v>9</v>
      </c>
      <c r="HS12" s="50"/>
      <c r="HT12" s="50"/>
      <c r="HU12" s="50"/>
      <c r="HV12" s="50"/>
    </row>
    <row r="13" spans="1:230" ht="18">
      <c r="A13" s="70">
        <v>140</v>
      </c>
      <c r="B13" s="71" t="s">
        <v>179</v>
      </c>
      <c r="C13" s="79" t="s">
        <v>9</v>
      </c>
      <c r="D13" s="5">
        <v>8</v>
      </c>
      <c r="E13" s="3">
        <f t="shared" si="0"/>
        <v>21</v>
      </c>
      <c r="F13" s="5">
        <v>6</v>
      </c>
      <c r="G13" s="3">
        <f t="shared" si="1"/>
        <v>29</v>
      </c>
      <c r="H13" s="5">
        <f t="shared" si="2"/>
        <v>14</v>
      </c>
      <c r="I13" s="3">
        <f t="shared" si="3"/>
        <v>33</v>
      </c>
      <c r="J13" s="47"/>
      <c r="K13" s="47">
        <v>10</v>
      </c>
      <c r="L13" s="47">
        <f t="shared" si="4"/>
        <v>10</v>
      </c>
      <c r="M13" s="47">
        <f t="shared" si="5"/>
        <v>8</v>
      </c>
      <c r="N13" s="47">
        <f t="shared" si="6"/>
        <v>10.4</v>
      </c>
      <c r="O13" s="47">
        <f t="shared" si="7"/>
        <v>9</v>
      </c>
      <c r="P13" s="47">
        <f t="shared" si="8"/>
        <v>20.3</v>
      </c>
      <c r="Q13" s="47">
        <f t="shared" si="9"/>
        <v>10</v>
      </c>
      <c r="HS13" s="50"/>
      <c r="HT13" s="50"/>
      <c r="HU13" s="50"/>
      <c r="HV13" s="50"/>
    </row>
    <row r="14" spans="1:230" ht="18">
      <c r="A14" s="70">
        <v>141</v>
      </c>
      <c r="B14" s="71" t="s">
        <v>180</v>
      </c>
      <c r="C14" s="79" t="s">
        <v>9</v>
      </c>
      <c r="D14" s="5">
        <v>9.2</v>
      </c>
      <c r="E14" s="3">
        <f t="shared" si="0"/>
        <v>14</v>
      </c>
      <c r="F14" s="5">
        <v>10</v>
      </c>
      <c r="G14" s="3">
        <f t="shared" si="1"/>
        <v>16</v>
      </c>
      <c r="H14" s="5">
        <f t="shared" si="2"/>
        <v>19.2</v>
      </c>
      <c r="I14" s="3">
        <f t="shared" si="3"/>
        <v>17</v>
      </c>
      <c r="J14" s="47"/>
      <c r="K14" s="47">
        <v>11</v>
      </c>
      <c r="L14" s="47">
        <f t="shared" si="4"/>
        <v>9.9</v>
      </c>
      <c r="M14" s="47">
        <f t="shared" si="5"/>
        <v>9</v>
      </c>
      <c r="N14" s="47">
        <f t="shared" si="6"/>
        <v>10.35</v>
      </c>
      <c r="O14" s="47">
        <f t="shared" si="7"/>
        <v>10</v>
      </c>
      <c r="P14" s="47">
        <f t="shared" si="8"/>
        <v>20.3</v>
      </c>
      <c r="Q14" s="47">
        <f t="shared" si="9"/>
        <v>10</v>
      </c>
      <c r="HS14" s="50"/>
      <c r="HT14" s="50"/>
      <c r="HU14" s="50"/>
      <c r="HV14" s="50"/>
    </row>
    <row r="15" spans="1:230" ht="18">
      <c r="A15" s="70">
        <v>142</v>
      </c>
      <c r="B15" s="71" t="s">
        <v>181</v>
      </c>
      <c r="C15" s="79" t="s">
        <v>9</v>
      </c>
      <c r="D15" s="5">
        <v>7.9</v>
      </c>
      <c r="E15" s="3">
        <f t="shared" si="0"/>
        <v>22</v>
      </c>
      <c r="F15" s="5">
        <v>10.25</v>
      </c>
      <c r="G15" s="3">
        <f t="shared" si="1"/>
        <v>12</v>
      </c>
      <c r="H15" s="5">
        <f t="shared" si="2"/>
        <v>18.15</v>
      </c>
      <c r="I15" s="3">
        <f t="shared" si="3"/>
        <v>25</v>
      </c>
      <c r="J15" s="47"/>
      <c r="K15" s="47">
        <v>12</v>
      </c>
      <c r="L15" s="47">
        <f t="shared" si="4"/>
        <v>9.9</v>
      </c>
      <c r="M15" s="47">
        <f t="shared" si="5"/>
        <v>9</v>
      </c>
      <c r="N15" s="47">
        <f t="shared" si="6"/>
        <v>10.35</v>
      </c>
      <c r="O15" s="47">
        <f t="shared" si="7"/>
        <v>10</v>
      </c>
      <c r="P15" s="47">
        <f t="shared" si="8"/>
        <v>20.049999999999997</v>
      </c>
      <c r="Q15" s="47">
        <f t="shared" si="9"/>
        <v>11</v>
      </c>
      <c r="HS15" s="50"/>
      <c r="HT15" s="50"/>
      <c r="HU15" s="50"/>
      <c r="HV15" s="50"/>
    </row>
    <row r="16" spans="1:230" ht="18">
      <c r="A16" s="70">
        <v>143</v>
      </c>
      <c r="B16" s="71" t="s">
        <v>182</v>
      </c>
      <c r="C16" s="79" t="s">
        <v>9</v>
      </c>
      <c r="D16" s="5">
        <v>9.3</v>
      </c>
      <c r="E16" s="3">
        <f t="shared" si="0"/>
        <v>13</v>
      </c>
      <c r="F16" s="5">
        <v>10.3</v>
      </c>
      <c r="G16" s="3">
        <f t="shared" si="1"/>
        <v>11</v>
      </c>
      <c r="H16" s="5">
        <f t="shared" si="2"/>
        <v>19.6</v>
      </c>
      <c r="I16" s="3">
        <f t="shared" si="3"/>
        <v>13</v>
      </c>
      <c r="J16" s="47"/>
      <c r="K16" s="47">
        <v>13</v>
      </c>
      <c r="L16" s="47">
        <f t="shared" si="4"/>
        <v>9.9</v>
      </c>
      <c r="M16" s="47">
        <f t="shared" si="5"/>
        <v>9</v>
      </c>
      <c r="N16" s="47">
        <f t="shared" si="6"/>
        <v>10.3</v>
      </c>
      <c r="O16" s="47">
        <f t="shared" si="7"/>
        <v>11</v>
      </c>
      <c r="P16" s="47">
        <f t="shared" si="8"/>
        <v>20</v>
      </c>
      <c r="Q16" s="47">
        <f t="shared" si="9"/>
        <v>12</v>
      </c>
      <c r="HS16" s="50"/>
      <c r="HT16" s="50"/>
      <c r="HU16" s="50"/>
      <c r="HV16" s="50"/>
    </row>
    <row r="17" spans="1:230" ht="18">
      <c r="A17" s="70">
        <v>144</v>
      </c>
      <c r="B17" s="71" t="s">
        <v>183</v>
      </c>
      <c r="C17" s="79" t="s">
        <v>9</v>
      </c>
      <c r="D17" s="5">
        <v>8.2</v>
      </c>
      <c r="E17" s="3">
        <f t="shared" si="0"/>
        <v>20</v>
      </c>
      <c r="F17" s="5">
        <v>10.2</v>
      </c>
      <c r="G17" s="3">
        <f t="shared" si="1"/>
        <v>13</v>
      </c>
      <c r="H17" s="5">
        <f t="shared" si="2"/>
        <v>18.4</v>
      </c>
      <c r="I17" s="3">
        <f t="shared" si="3"/>
        <v>24</v>
      </c>
      <c r="J17" s="47"/>
      <c r="K17" s="47">
        <v>14</v>
      </c>
      <c r="L17" s="47">
        <f t="shared" si="4"/>
        <v>9.9</v>
      </c>
      <c r="M17" s="47">
        <f t="shared" si="5"/>
        <v>9</v>
      </c>
      <c r="N17" s="47">
        <f t="shared" si="6"/>
        <v>10.3</v>
      </c>
      <c r="O17" s="47">
        <f t="shared" si="7"/>
        <v>11</v>
      </c>
      <c r="P17" s="47">
        <f t="shared" si="8"/>
        <v>20</v>
      </c>
      <c r="Q17" s="47">
        <f t="shared" si="9"/>
        <v>12</v>
      </c>
      <c r="HS17" s="50"/>
      <c r="HT17" s="50"/>
      <c r="HU17" s="50"/>
      <c r="HV17" s="50"/>
    </row>
    <row r="18" spans="1:230" ht="18">
      <c r="A18" s="70">
        <v>145</v>
      </c>
      <c r="B18" s="71" t="s">
        <v>184</v>
      </c>
      <c r="C18" s="79" t="s">
        <v>14</v>
      </c>
      <c r="D18" s="5">
        <v>8.3</v>
      </c>
      <c r="E18" s="3">
        <f t="shared" si="0"/>
        <v>19</v>
      </c>
      <c r="F18" s="5">
        <v>10.5</v>
      </c>
      <c r="G18" s="3">
        <f t="shared" si="1"/>
        <v>8</v>
      </c>
      <c r="H18" s="5">
        <f t="shared" si="2"/>
        <v>18.8</v>
      </c>
      <c r="I18" s="3">
        <f t="shared" si="3"/>
        <v>21</v>
      </c>
      <c r="J18" s="47"/>
      <c r="K18" s="47">
        <v>15</v>
      </c>
      <c r="L18" s="47">
        <f t="shared" si="4"/>
        <v>9.9</v>
      </c>
      <c r="M18" s="47">
        <f t="shared" si="5"/>
        <v>9</v>
      </c>
      <c r="N18" s="47">
        <f t="shared" si="6"/>
        <v>10.25</v>
      </c>
      <c r="O18" s="47">
        <f t="shared" si="7"/>
        <v>12</v>
      </c>
      <c r="P18" s="47">
        <f t="shared" si="8"/>
        <v>19.6</v>
      </c>
      <c r="Q18" s="47">
        <f t="shared" si="9"/>
        <v>13</v>
      </c>
      <c r="HS18" s="50"/>
      <c r="HT18" s="50"/>
      <c r="HU18" s="50"/>
      <c r="HV18" s="50"/>
    </row>
    <row r="19" spans="1:230" ht="18">
      <c r="A19" s="70">
        <v>146</v>
      </c>
      <c r="B19" s="71" t="s">
        <v>185</v>
      </c>
      <c r="C19" s="79" t="s">
        <v>14</v>
      </c>
      <c r="D19" s="5">
        <v>10.7</v>
      </c>
      <c r="E19" s="3">
        <f t="shared" si="0"/>
        <v>5</v>
      </c>
      <c r="F19" s="5">
        <v>11.65</v>
      </c>
      <c r="G19" s="3">
        <f t="shared" si="1"/>
        <v>1</v>
      </c>
      <c r="H19" s="5">
        <f t="shared" si="2"/>
        <v>22.35</v>
      </c>
      <c r="I19" s="3">
        <f t="shared" si="3"/>
        <v>2</v>
      </c>
      <c r="J19" s="47"/>
      <c r="K19" s="47">
        <v>16</v>
      </c>
      <c r="L19" s="47">
        <f t="shared" si="4"/>
        <v>9.9</v>
      </c>
      <c r="M19" s="47">
        <f t="shared" si="5"/>
        <v>9</v>
      </c>
      <c r="N19" s="47">
        <f t="shared" si="6"/>
        <v>10.2</v>
      </c>
      <c r="O19" s="47">
        <f t="shared" si="7"/>
        <v>13</v>
      </c>
      <c r="P19" s="47">
        <f t="shared" si="8"/>
        <v>19.5</v>
      </c>
      <c r="Q19" s="47">
        <f t="shared" si="9"/>
        <v>14</v>
      </c>
      <c r="HS19" s="50"/>
      <c r="HT19" s="50"/>
      <c r="HU19" s="50"/>
      <c r="HV19" s="50"/>
    </row>
    <row r="20" spans="1:230" ht="18">
      <c r="A20" s="70">
        <v>147</v>
      </c>
      <c r="B20" s="71" t="s">
        <v>186</v>
      </c>
      <c r="C20" s="79" t="s">
        <v>14</v>
      </c>
      <c r="D20" s="5">
        <v>9.9</v>
      </c>
      <c r="E20" s="3">
        <f t="shared" si="0"/>
        <v>9</v>
      </c>
      <c r="F20" s="5">
        <v>11.4</v>
      </c>
      <c r="G20" s="3">
        <f t="shared" si="1"/>
        <v>2</v>
      </c>
      <c r="H20" s="5">
        <f t="shared" si="2"/>
        <v>21.3</v>
      </c>
      <c r="I20" s="3">
        <f t="shared" si="3"/>
        <v>6</v>
      </c>
      <c r="J20" s="47"/>
      <c r="K20" s="47">
        <v>17</v>
      </c>
      <c r="L20" s="47">
        <f t="shared" si="4"/>
        <v>9.8</v>
      </c>
      <c r="M20" s="47">
        <f t="shared" si="5"/>
        <v>10</v>
      </c>
      <c r="N20" s="47">
        <f t="shared" si="6"/>
        <v>10.15</v>
      </c>
      <c r="O20" s="47">
        <f t="shared" si="7"/>
        <v>14</v>
      </c>
      <c r="P20" s="47">
        <f t="shared" si="8"/>
        <v>19.3</v>
      </c>
      <c r="Q20" s="47">
        <f t="shared" si="9"/>
        <v>15</v>
      </c>
      <c r="HS20" s="50"/>
      <c r="HT20" s="50"/>
      <c r="HU20" s="50"/>
      <c r="HV20" s="50"/>
    </row>
    <row r="21" spans="1:230" ht="18">
      <c r="A21" s="70">
        <v>165</v>
      </c>
      <c r="B21" s="71" t="s">
        <v>62</v>
      </c>
      <c r="C21" s="79" t="s">
        <v>23</v>
      </c>
      <c r="D21" s="5">
        <v>9.1</v>
      </c>
      <c r="E21" s="3">
        <f t="shared" si="0"/>
        <v>15</v>
      </c>
      <c r="F21" s="5">
        <v>8.8</v>
      </c>
      <c r="G21" s="3">
        <f t="shared" si="1"/>
        <v>21</v>
      </c>
      <c r="H21" s="5">
        <f t="shared" si="2"/>
        <v>17.9</v>
      </c>
      <c r="I21" s="3">
        <f t="shared" si="3"/>
        <v>26</v>
      </c>
      <c r="J21" s="47"/>
      <c r="K21" s="47">
        <v>18</v>
      </c>
      <c r="L21" s="47">
        <f t="shared" si="4"/>
        <v>9.7</v>
      </c>
      <c r="M21" s="47">
        <f t="shared" si="5"/>
        <v>11</v>
      </c>
      <c r="N21" s="47">
        <f t="shared" si="6"/>
        <v>10.1</v>
      </c>
      <c r="O21" s="47">
        <f t="shared" si="7"/>
        <v>15</v>
      </c>
      <c r="P21" s="47">
        <f t="shared" si="8"/>
        <v>19.25</v>
      </c>
      <c r="Q21" s="47">
        <f t="shared" si="9"/>
        <v>16</v>
      </c>
      <c r="HS21" s="50"/>
      <c r="HT21" s="50"/>
      <c r="HU21" s="50"/>
      <c r="HV21" s="50"/>
    </row>
    <row r="22" spans="1:230" ht="18">
      <c r="A22" s="70">
        <v>166</v>
      </c>
      <c r="B22" s="71" t="s">
        <v>187</v>
      </c>
      <c r="C22" s="79" t="s">
        <v>23</v>
      </c>
      <c r="D22" s="5">
        <v>9.7</v>
      </c>
      <c r="E22" s="3">
        <f t="shared" si="0"/>
        <v>11</v>
      </c>
      <c r="F22" s="5">
        <v>7.65</v>
      </c>
      <c r="G22" s="3">
        <f t="shared" si="1"/>
        <v>26</v>
      </c>
      <c r="H22" s="5">
        <f t="shared" si="2"/>
        <v>17.35</v>
      </c>
      <c r="I22" s="3">
        <f t="shared" si="3"/>
        <v>30</v>
      </c>
      <c r="J22" s="47"/>
      <c r="K22" s="47">
        <v>19</v>
      </c>
      <c r="L22" s="47">
        <f t="shared" si="4"/>
        <v>9.7</v>
      </c>
      <c r="M22" s="47">
        <f t="shared" si="5"/>
        <v>11</v>
      </c>
      <c r="N22" s="47">
        <f t="shared" si="6"/>
        <v>10.1</v>
      </c>
      <c r="O22" s="47">
        <f t="shared" si="7"/>
        <v>15</v>
      </c>
      <c r="P22" s="47">
        <f t="shared" si="8"/>
        <v>19.2</v>
      </c>
      <c r="Q22" s="47">
        <f t="shared" si="9"/>
        <v>17</v>
      </c>
      <c r="HS22" s="50"/>
      <c r="HT22" s="50"/>
      <c r="HU22" s="50"/>
      <c r="HV22" s="50"/>
    </row>
    <row r="23" spans="1:230" ht="18">
      <c r="A23" s="70">
        <v>167</v>
      </c>
      <c r="B23" s="71" t="s">
        <v>188</v>
      </c>
      <c r="C23" s="79" t="s">
        <v>23</v>
      </c>
      <c r="D23" s="5">
        <v>9.7</v>
      </c>
      <c r="E23" s="3">
        <f t="shared" si="0"/>
        <v>11</v>
      </c>
      <c r="F23" s="5">
        <v>7.9</v>
      </c>
      <c r="G23" s="3">
        <f t="shared" si="1"/>
        <v>24</v>
      </c>
      <c r="H23" s="5">
        <f t="shared" si="2"/>
        <v>17.6</v>
      </c>
      <c r="I23" s="3">
        <f t="shared" si="3"/>
        <v>29</v>
      </c>
      <c r="J23" s="47"/>
      <c r="K23" s="47">
        <v>20</v>
      </c>
      <c r="L23" s="47">
        <f t="shared" si="4"/>
        <v>9.7</v>
      </c>
      <c r="M23" s="47">
        <f t="shared" si="5"/>
        <v>11</v>
      </c>
      <c r="N23" s="47">
        <f t="shared" si="6"/>
        <v>10</v>
      </c>
      <c r="O23" s="47">
        <f t="shared" si="7"/>
        <v>16</v>
      </c>
      <c r="P23" s="47">
        <f t="shared" si="8"/>
        <v>19.15</v>
      </c>
      <c r="Q23" s="47">
        <f t="shared" si="9"/>
        <v>18</v>
      </c>
      <c r="HS23" s="50"/>
      <c r="HT23" s="50"/>
      <c r="HU23" s="50"/>
      <c r="HV23" s="50"/>
    </row>
    <row r="24" spans="1:230" ht="18">
      <c r="A24" s="70">
        <v>168</v>
      </c>
      <c r="B24" s="71" t="s">
        <v>189</v>
      </c>
      <c r="C24" s="79" t="s">
        <v>23</v>
      </c>
      <c r="D24" s="5">
        <v>10</v>
      </c>
      <c r="E24" s="3">
        <f t="shared" si="0"/>
        <v>8</v>
      </c>
      <c r="F24" s="5">
        <v>7.8</v>
      </c>
      <c r="G24" s="3">
        <f t="shared" si="1"/>
        <v>25</v>
      </c>
      <c r="H24" s="5">
        <f t="shared" si="2"/>
        <v>17.8</v>
      </c>
      <c r="I24" s="3">
        <f t="shared" si="3"/>
        <v>27</v>
      </c>
      <c r="J24" s="47"/>
      <c r="K24" s="47">
        <v>21</v>
      </c>
      <c r="L24" s="47">
        <f t="shared" si="4"/>
        <v>9.5</v>
      </c>
      <c r="M24" s="47">
        <f t="shared" si="5"/>
        <v>12</v>
      </c>
      <c r="N24" s="47">
        <f t="shared" si="6"/>
        <v>10</v>
      </c>
      <c r="O24" s="47">
        <f t="shared" si="7"/>
        <v>16</v>
      </c>
      <c r="P24" s="47">
        <f t="shared" si="8"/>
        <v>19.1</v>
      </c>
      <c r="Q24" s="47">
        <f t="shared" si="9"/>
        <v>19</v>
      </c>
      <c r="HS24" s="50"/>
      <c r="HT24" s="50"/>
      <c r="HU24" s="50"/>
      <c r="HV24" s="50"/>
    </row>
    <row r="25" spans="1:230" ht="18">
      <c r="A25" s="70">
        <v>169</v>
      </c>
      <c r="B25" s="71" t="s">
        <v>190</v>
      </c>
      <c r="C25" s="79" t="s">
        <v>23</v>
      </c>
      <c r="D25" s="5">
        <v>9.5</v>
      </c>
      <c r="E25" s="3">
        <f t="shared" si="0"/>
        <v>12</v>
      </c>
      <c r="F25" s="5">
        <v>10</v>
      </c>
      <c r="G25" s="3">
        <f t="shared" si="1"/>
        <v>16</v>
      </c>
      <c r="H25" s="5">
        <f t="shared" si="2"/>
        <v>19.5</v>
      </c>
      <c r="I25" s="3">
        <f t="shared" si="3"/>
        <v>14</v>
      </c>
      <c r="J25" s="47"/>
      <c r="K25" s="47">
        <v>22</v>
      </c>
      <c r="L25" s="47">
        <f t="shared" si="4"/>
        <v>9.3</v>
      </c>
      <c r="M25" s="47">
        <f t="shared" si="5"/>
        <v>13</v>
      </c>
      <c r="N25" s="47">
        <f t="shared" si="6"/>
        <v>9.95</v>
      </c>
      <c r="O25" s="47">
        <f t="shared" si="7"/>
        <v>17</v>
      </c>
      <c r="P25" s="47">
        <f t="shared" si="8"/>
        <v>18.9</v>
      </c>
      <c r="Q25" s="47">
        <f t="shared" si="9"/>
        <v>20</v>
      </c>
      <c r="HS25" s="50"/>
      <c r="HT25" s="50"/>
      <c r="HU25" s="50"/>
      <c r="HV25" s="50"/>
    </row>
    <row r="26" spans="1:230" ht="18">
      <c r="A26" s="70">
        <v>170</v>
      </c>
      <c r="B26" s="71" t="s">
        <v>191</v>
      </c>
      <c r="C26" s="79" t="s">
        <v>23</v>
      </c>
      <c r="D26" s="5">
        <v>10.1</v>
      </c>
      <c r="E26" s="3">
        <f t="shared" si="0"/>
        <v>7</v>
      </c>
      <c r="F26" s="5">
        <v>7.6</v>
      </c>
      <c r="G26" s="3">
        <f t="shared" si="1"/>
        <v>27</v>
      </c>
      <c r="H26" s="5">
        <f t="shared" si="2"/>
        <v>17.7</v>
      </c>
      <c r="I26" s="3">
        <f t="shared" si="3"/>
        <v>28</v>
      </c>
      <c r="J26" s="47"/>
      <c r="K26" s="47">
        <v>23</v>
      </c>
      <c r="L26" s="47">
        <f t="shared" si="4"/>
        <v>9.3</v>
      </c>
      <c r="M26" s="47">
        <f t="shared" si="5"/>
        <v>13</v>
      </c>
      <c r="N26" s="47">
        <f t="shared" si="6"/>
        <v>9.9</v>
      </c>
      <c r="O26" s="47">
        <f t="shared" si="7"/>
        <v>18</v>
      </c>
      <c r="P26" s="47">
        <f t="shared" si="8"/>
        <v>18.8</v>
      </c>
      <c r="Q26" s="47">
        <f t="shared" si="9"/>
        <v>21</v>
      </c>
      <c r="HS26" s="50"/>
      <c r="HT26" s="50"/>
      <c r="HU26" s="50"/>
      <c r="HV26" s="50"/>
    </row>
    <row r="27" spans="1:230" ht="18">
      <c r="A27" s="70">
        <v>171</v>
      </c>
      <c r="B27" s="71" t="s">
        <v>192</v>
      </c>
      <c r="C27" s="79" t="s">
        <v>23</v>
      </c>
      <c r="D27" s="5">
        <v>9.9</v>
      </c>
      <c r="E27" s="3">
        <f t="shared" si="0"/>
        <v>9</v>
      </c>
      <c r="F27" s="5">
        <v>7.4</v>
      </c>
      <c r="G27" s="3">
        <f t="shared" si="1"/>
        <v>28</v>
      </c>
      <c r="H27" s="5">
        <f t="shared" si="2"/>
        <v>17.3</v>
      </c>
      <c r="I27" s="3">
        <f t="shared" si="3"/>
        <v>31</v>
      </c>
      <c r="J27" s="47"/>
      <c r="K27" s="47">
        <v>24</v>
      </c>
      <c r="L27" s="47">
        <f t="shared" si="4"/>
        <v>9.2</v>
      </c>
      <c r="M27" s="47">
        <f t="shared" si="5"/>
        <v>14</v>
      </c>
      <c r="N27" s="47">
        <f t="shared" si="6"/>
        <v>9.9</v>
      </c>
      <c r="O27" s="47">
        <f t="shared" si="7"/>
        <v>18</v>
      </c>
      <c r="P27" s="47">
        <f t="shared" si="8"/>
        <v>18.700000000000003</v>
      </c>
      <c r="Q27" s="47">
        <f t="shared" si="9"/>
        <v>22</v>
      </c>
      <c r="HS27" s="50"/>
      <c r="HT27" s="50"/>
      <c r="HU27" s="50"/>
      <c r="HV27" s="50"/>
    </row>
    <row r="28" spans="1:230" ht="18">
      <c r="A28" s="70">
        <v>252</v>
      </c>
      <c r="B28" s="71" t="s">
        <v>193</v>
      </c>
      <c r="C28" s="79" t="s">
        <v>23</v>
      </c>
      <c r="D28" s="5">
        <v>8.8</v>
      </c>
      <c r="E28" s="3">
        <f t="shared" si="0"/>
        <v>17</v>
      </c>
      <c r="F28" s="5">
        <v>9.9</v>
      </c>
      <c r="G28" s="3">
        <f t="shared" si="1"/>
        <v>18</v>
      </c>
      <c r="H28" s="5">
        <f t="shared" si="2"/>
        <v>18.700000000000003</v>
      </c>
      <c r="I28" s="3">
        <f t="shared" si="3"/>
        <v>22</v>
      </c>
      <c r="J28" s="47"/>
      <c r="K28" s="47">
        <v>25</v>
      </c>
      <c r="L28" s="47">
        <f t="shared" si="4"/>
        <v>9.2</v>
      </c>
      <c r="M28" s="47">
        <f t="shared" si="5"/>
        <v>14</v>
      </c>
      <c r="N28" s="47">
        <f t="shared" si="6"/>
        <v>9.85</v>
      </c>
      <c r="O28" s="47">
        <f t="shared" si="7"/>
        <v>19</v>
      </c>
      <c r="P28" s="47">
        <f t="shared" si="8"/>
        <v>18.5</v>
      </c>
      <c r="Q28" s="47">
        <f t="shared" si="9"/>
        <v>23</v>
      </c>
      <c r="HS28" s="50"/>
      <c r="HT28" s="50"/>
      <c r="HU28" s="50"/>
      <c r="HV28" s="50"/>
    </row>
    <row r="29" spans="1:230" ht="18">
      <c r="A29" s="70">
        <v>172</v>
      </c>
      <c r="B29" s="71" t="s">
        <v>194</v>
      </c>
      <c r="C29" s="79" t="s">
        <v>16</v>
      </c>
      <c r="D29" s="5">
        <v>9.7</v>
      </c>
      <c r="E29" s="3">
        <f t="shared" si="0"/>
        <v>11</v>
      </c>
      <c r="F29" s="5">
        <v>10.35</v>
      </c>
      <c r="G29" s="3">
        <f t="shared" si="1"/>
        <v>10</v>
      </c>
      <c r="H29" s="5">
        <f t="shared" si="2"/>
        <v>20.049999999999997</v>
      </c>
      <c r="I29" s="3">
        <f t="shared" si="3"/>
        <v>11</v>
      </c>
      <c r="J29" s="47"/>
      <c r="K29" s="47">
        <v>26</v>
      </c>
      <c r="L29" s="47">
        <f t="shared" si="4"/>
        <v>9.1</v>
      </c>
      <c r="M29" s="47">
        <f t="shared" si="5"/>
        <v>15</v>
      </c>
      <c r="N29" s="47">
        <f t="shared" si="6"/>
        <v>9</v>
      </c>
      <c r="O29" s="47">
        <f t="shared" si="7"/>
        <v>20</v>
      </c>
      <c r="P29" s="47">
        <f t="shared" si="8"/>
        <v>18.4</v>
      </c>
      <c r="Q29" s="47">
        <f t="shared" si="9"/>
        <v>24</v>
      </c>
      <c r="HS29" s="50"/>
      <c r="HT29" s="50"/>
      <c r="HU29" s="50"/>
      <c r="HV29" s="50"/>
    </row>
    <row r="30" spans="1:230" ht="18">
      <c r="A30" s="70">
        <v>173</v>
      </c>
      <c r="B30" s="71" t="s">
        <v>195</v>
      </c>
      <c r="C30" s="79" t="s">
        <v>16</v>
      </c>
      <c r="D30" s="5">
        <v>11.9</v>
      </c>
      <c r="E30" s="3">
        <f t="shared" si="0"/>
        <v>2</v>
      </c>
      <c r="F30" s="5">
        <v>9.85</v>
      </c>
      <c r="G30" s="3">
        <f t="shared" si="1"/>
        <v>19</v>
      </c>
      <c r="H30" s="5">
        <f t="shared" si="2"/>
        <v>21.75</v>
      </c>
      <c r="I30" s="3">
        <f t="shared" si="3"/>
        <v>4</v>
      </c>
      <c r="J30" s="47"/>
      <c r="K30" s="47">
        <v>27</v>
      </c>
      <c r="L30" s="47">
        <f t="shared" si="4"/>
        <v>9</v>
      </c>
      <c r="M30" s="47">
        <f t="shared" si="5"/>
        <v>16</v>
      </c>
      <c r="N30" s="47">
        <f t="shared" si="6"/>
        <v>8.8</v>
      </c>
      <c r="O30" s="47">
        <f t="shared" si="7"/>
        <v>21</v>
      </c>
      <c r="P30" s="47">
        <f t="shared" si="8"/>
        <v>18.15</v>
      </c>
      <c r="Q30" s="47">
        <f t="shared" si="9"/>
        <v>25</v>
      </c>
      <c r="HS30" s="50"/>
      <c r="HT30" s="50"/>
      <c r="HU30" s="50"/>
      <c r="HV30" s="50"/>
    </row>
    <row r="31" spans="1:230" ht="18">
      <c r="A31" s="70">
        <v>174</v>
      </c>
      <c r="B31" s="71" t="s">
        <v>196</v>
      </c>
      <c r="C31" s="79" t="s">
        <v>10</v>
      </c>
      <c r="D31" s="5">
        <v>9.9</v>
      </c>
      <c r="E31" s="3">
        <f t="shared" si="0"/>
        <v>9</v>
      </c>
      <c r="F31" s="5">
        <v>10.6</v>
      </c>
      <c r="G31" s="3">
        <f t="shared" si="1"/>
        <v>7</v>
      </c>
      <c r="H31" s="5">
        <f t="shared" si="2"/>
        <v>20.5</v>
      </c>
      <c r="I31" s="3">
        <f t="shared" si="3"/>
        <v>8</v>
      </c>
      <c r="J31" s="47"/>
      <c r="K31" s="47">
        <v>28</v>
      </c>
      <c r="L31" s="47">
        <f t="shared" si="4"/>
        <v>9</v>
      </c>
      <c r="M31" s="47">
        <f t="shared" si="5"/>
        <v>16</v>
      </c>
      <c r="N31" s="47">
        <f t="shared" si="6"/>
        <v>8.8</v>
      </c>
      <c r="O31" s="47">
        <f t="shared" si="7"/>
        <v>21</v>
      </c>
      <c r="P31" s="47">
        <f t="shared" si="8"/>
        <v>17.9</v>
      </c>
      <c r="Q31" s="47">
        <f t="shared" si="9"/>
        <v>26</v>
      </c>
      <c r="HS31" s="50"/>
      <c r="HT31" s="50"/>
      <c r="HU31" s="50"/>
      <c r="HV31" s="50"/>
    </row>
    <row r="32" spans="1:230" ht="18">
      <c r="A32" s="70">
        <v>175</v>
      </c>
      <c r="B32" s="71" t="s">
        <v>197</v>
      </c>
      <c r="C32" s="79" t="s">
        <v>10</v>
      </c>
      <c r="D32" s="5">
        <v>8.8</v>
      </c>
      <c r="E32" s="3">
        <f t="shared" si="0"/>
        <v>17</v>
      </c>
      <c r="F32" s="5">
        <v>10.5</v>
      </c>
      <c r="G32" s="3">
        <f t="shared" si="1"/>
        <v>8</v>
      </c>
      <c r="H32" s="5">
        <f t="shared" si="2"/>
        <v>19.3</v>
      </c>
      <c r="I32" s="3">
        <f t="shared" si="3"/>
        <v>15</v>
      </c>
      <c r="J32" s="47"/>
      <c r="K32" s="47">
        <v>29</v>
      </c>
      <c r="L32" s="47">
        <f t="shared" si="4"/>
        <v>9</v>
      </c>
      <c r="M32" s="47">
        <f t="shared" si="5"/>
        <v>16</v>
      </c>
      <c r="N32" s="47">
        <f t="shared" si="6"/>
        <v>8.3</v>
      </c>
      <c r="O32" s="47">
        <f t="shared" si="7"/>
        <v>22</v>
      </c>
      <c r="P32" s="47">
        <f t="shared" si="8"/>
        <v>17.8</v>
      </c>
      <c r="Q32" s="47">
        <f t="shared" si="9"/>
        <v>27</v>
      </c>
      <c r="HS32" s="50"/>
      <c r="HT32" s="50"/>
      <c r="HU32" s="50"/>
      <c r="HV32" s="50"/>
    </row>
    <row r="33" spans="1:230" ht="18">
      <c r="A33" s="70">
        <v>176</v>
      </c>
      <c r="B33" s="71" t="s">
        <v>198</v>
      </c>
      <c r="C33" s="79" t="s">
        <v>10</v>
      </c>
      <c r="D33" s="5">
        <v>9.3</v>
      </c>
      <c r="E33" s="3">
        <f t="shared" si="0"/>
        <v>13</v>
      </c>
      <c r="F33" s="5">
        <v>9.95</v>
      </c>
      <c r="G33" s="3">
        <f t="shared" si="1"/>
        <v>17</v>
      </c>
      <c r="H33" s="5">
        <f t="shared" si="2"/>
        <v>19.25</v>
      </c>
      <c r="I33" s="3">
        <f t="shared" si="3"/>
        <v>16</v>
      </c>
      <c r="J33" s="47"/>
      <c r="K33" s="47">
        <v>30</v>
      </c>
      <c r="L33" s="47">
        <f t="shared" si="4"/>
        <v>8.8</v>
      </c>
      <c r="M33" s="47">
        <f t="shared" si="5"/>
        <v>17</v>
      </c>
      <c r="N33" s="47">
        <f t="shared" si="6"/>
        <v>8.1</v>
      </c>
      <c r="O33" s="47">
        <f t="shared" si="7"/>
        <v>23</v>
      </c>
      <c r="P33" s="47">
        <f t="shared" si="8"/>
        <v>17.7</v>
      </c>
      <c r="Q33" s="47">
        <f t="shared" si="9"/>
        <v>28</v>
      </c>
      <c r="HS33" s="50"/>
      <c r="HT33" s="50"/>
      <c r="HU33" s="50"/>
      <c r="HV33" s="50"/>
    </row>
    <row r="34" spans="1:230" ht="18">
      <c r="A34" s="70">
        <v>177</v>
      </c>
      <c r="B34" s="71" t="s">
        <v>199</v>
      </c>
      <c r="C34" s="79" t="s">
        <v>10</v>
      </c>
      <c r="D34" s="5">
        <v>8.7</v>
      </c>
      <c r="E34" s="3">
        <f t="shared" si="0"/>
        <v>18</v>
      </c>
      <c r="F34" s="5">
        <v>9</v>
      </c>
      <c r="G34" s="3">
        <f t="shared" si="1"/>
        <v>20</v>
      </c>
      <c r="H34" s="5">
        <f t="shared" si="2"/>
        <v>17.7</v>
      </c>
      <c r="I34" s="3">
        <f t="shared" si="3"/>
        <v>28</v>
      </c>
      <c r="J34" s="47"/>
      <c r="K34" s="47">
        <v>31</v>
      </c>
      <c r="L34" s="47">
        <f t="shared" si="4"/>
        <v>8.8</v>
      </c>
      <c r="M34" s="47">
        <f t="shared" si="5"/>
        <v>17</v>
      </c>
      <c r="N34" s="47">
        <f t="shared" si="6"/>
        <v>7.9</v>
      </c>
      <c r="O34" s="47">
        <f t="shared" si="7"/>
        <v>24</v>
      </c>
      <c r="P34" s="47">
        <f t="shared" si="8"/>
        <v>17.7</v>
      </c>
      <c r="Q34" s="47">
        <f t="shared" si="9"/>
        <v>28</v>
      </c>
      <c r="HS34" s="50"/>
      <c r="HT34" s="50"/>
      <c r="HU34" s="50"/>
      <c r="HV34" s="50"/>
    </row>
    <row r="35" spans="1:230" ht="18">
      <c r="A35" s="70">
        <v>178</v>
      </c>
      <c r="B35" s="71" t="s">
        <v>200</v>
      </c>
      <c r="C35" s="79" t="s">
        <v>10</v>
      </c>
      <c r="D35" s="5">
        <v>9</v>
      </c>
      <c r="E35" s="3">
        <f t="shared" si="0"/>
        <v>16</v>
      </c>
      <c r="F35" s="5">
        <v>8.1</v>
      </c>
      <c r="G35" s="3">
        <f t="shared" si="1"/>
        <v>23</v>
      </c>
      <c r="H35" s="5">
        <f t="shared" si="2"/>
        <v>17.1</v>
      </c>
      <c r="I35" s="3">
        <f t="shared" si="3"/>
        <v>32</v>
      </c>
      <c r="J35" s="47"/>
      <c r="K35" s="47">
        <v>32</v>
      </c>
      <c r="L35" s="47">
        <f t="shared" si="4"/>
        <v>8.7</v>
      </c>
      <c r="M35" s="47">
        <f t="shared" si="5"/>
        <v>18</v>
      </c>
      <c r="N35" s="47">
        <f t="shared" si="6"/>
        <v>7.8</v>
      </c>
      <c r="O35" s="47">
        <f t="shared" si="7"/>
        <v>25</v>
      </c>
      <c r="P35" s="47">
        <f t="shared" si="8"/>
        <v>17.6</v>
      </c>
      <c r="Q35" s="47">
        <f t="shared" si="9"/>
        <v>29</v>
      </c>
      <c r="HS35" s="50"/>
      <c r="HT35" s="50"/>
      <c r="HU35" s="50"/>
      <c r="HV35" s="50"/>
    </row>
    <row r="36" spans="1:230" ht="18">
      <c r="A36" s="70">
        <v>179</v>
      </c>
      <c r="B36" s="71" t="s">
        <v>201</v>
      </c>
      <c r="C36" s="79" t="s">
        <v>91</v>
      </c>
      <c r="D36" s="5">
        <v>9.9</v>
      </c>
      <c r="E36" s="3">
        <f t="shared" si="0"/>
        <v>9</v>
      </c>
      <c r="F36" s="5">
        <v>10.1</v>
      </c>
      <c r="G36" s="3">
        <f t="shared" si="1"/>
        <v>15</v>
      </c>
      <c r="H36" s="5">
        <f t="shared" si="2"/>
        <v>20</v>
      </c>
      <c r="I36" s="3">
        <f t="shared" si="3"/>
        <v>12</v>
      </c>
      <c r="J36" s="47"/>
      <c r="K36" s="47">
        <v>33</v>
      </c>
      <c r="L36" s="47">
        <f t="shared" si="4"/>
        <v>8.3</v>
      </c>
      <c r="M36" s="47">
        <f t="shared" si="5"/>
        <v>19</v>
      </c>
      <c r="N36" s="47">
        <f t="shared" si="6"/>
        <v>7.65</v>
      </c>
      <c r="O36" s="47">
        <f t="shared" si="7"/>
        <v>26</v>
      </c>
      <c r="P36" s="47">
        <f t="shared" si="8"/>
        <v>17.35</v>
      </c>
      <c r="Q36" s="47">
        <f t="shared" si="9"/>
        <v>30</v>
      </c>
      <c r="HS36" s="50"/>
      <c r="HT36" s="50"/>
      <c r="HU36" s="50"/>
      <c r="HV36" s="50"/>
    </row>
    <row r="37" spans="1:230" ht="18">
      <c r="A37" s="70">
        <v>180</v>
      </c>
      <c r="B37" s="71" t="s">
        <v>202</v>
      </c>
      <c r="C37" s="79" t="s">
        <v>91</v>
      </c>
      <c r="D37" s="5">
        <v>9.2</v>
      </c>
      <c r="E37" s="3">
        <f t="shared" si="0"/>
        <v>14</v>
      </c>
      <c r="F37" s="5">
        <v>9.9</v>
      </c>
      <c r="G37" s="3">
        <f t="shared" si="1"/>
        <v>18</v>
      </c>
      <c r="H37" s="5">
        <f t="shared" si="2"/>
        <v>19.1</v>
      </c>
      <c r="I37" s="3">
        <f t="shared" si="3"/>
        <v>19</v>
      </c>
      <c r="J37" s="47"/>
      <c r="K37" s="47">
        <v>34</v>
      </c>
      <c r="L37" s="47">
        <f t="shared" si="4"/>
        <v>8.2</v>
      </c>
      <c r="M37" s="47">
        <f t="shared" si="5"/>
        <v>20</v>
      </c>
      <c r="N37" s="47">
        <f t="shared" si="6"/>
        <v>7.6</v>
      </c>
      <c r="O37" s="47">
        <f t="shared" si="7"/>
        <v>27</v>
      </c>
      <c r="P37" s="47">
        <f t="shared" si="8"/>
        <v>17.3</v>
      </c>
      <c r="Q37" s="47">
        <f t="shared" si="9"/>
        <v>31</v>
      </c>
      <c r="HS37" s="50"/>
      <c r="HT37" s="50"/>
      <c r="HU37" s="50"/>
      <c r="HV37" s="50"/>
    </row>
    <row r="38" spans="1:230" ht="18">
      <c r="A38" s="70">
        <v>181</v>
      </c>
      <c r="B38" s="71" t="s">
        <v>203</v>
      </c>
      <c r="C38" s="79" t="s">
        <v>91</v>
      </c>
      <c r="D38" s="5">
        <v>9</v>
      </c>
      <c r="E38" s="3">
        <f t="shared" si="0"/>
        <v>16</v>
      </c>
      <c r="F38" s="5">
        <v>10.15</v>
      </c>
      <c r="G38" s="3">
        <f t="shared" si="1"/>
        <v>14</v>
      </c>
      <c r="H38" s="5">
        <f t="shared" si="2"/>
        <v>19.15</v>
      </c>
      <c r="I38" s="3">
        <f t="shared" si="3"/>
        <v>18</v>
      </c>
      <c r="J38" s="47"/>
      <c r="K38" s="47">
        <v>35</v>
      </c>
      <c r="L38" s="47">
        <f t="shared" si="4"/>
        <v>8</v>
      </c>
      <c r="M38" s="47">
        <f t="shared" si="5"/>
        <v>21</v>
      </c>
      <c r="N38" s="47">
        <f t="shared" si="6"/>
        <v>7.4</v>
      </c>
      <c r="O38" s="47">
        <f t="shared" si="7"/>
        <v>28</v>
      </c>
      <c r="P38" s="47">
        <f t="shared" si="8"/>
        <v>17.1</v>
      </c>
      <c r="Q38" s="47">
        <f t="shared" si="9"/>
        <v>32</v>
      </c>
      <c r="HS38" s="50"/>
      <c r="HT38" s="50"/>
      <c r="HU38" s="50"/>
      <c r="HV38" s="50"/>
    </row>
    <row r="39" spans="1:230" ht="18.75" thickBot="1">
      <c r="A39" s="73">
        <v>182</v>
      </c>
      <c r="B39" s="77" t="s">
        <v>204</v>
      </c>
      <c r="C39" s="82" t="s">
        <v>91</v>
      </c>
      <c r="D39" s="6">
        <v>9</v>
      </c>
      <c r="E39" s="4">
        <f t="shared" si="0"/>
        <v>16</v>
      </c>
      <c r="F39" s="6">
        <v>11.3</v>
      </c>
      <c r="G39" s="4">
        <f t="shared" si="1"/>
        <v>3</v>
      </c>
      <c r="H39" s="6">
        <f t="shared" si="2"/>
        <v>20.3</v>
      </c>
      <c r="I39" s="4">
        <f t="shared" si="3"/>
        <v>10</v>
      </c>
      <c r="J39" s="47"/>
      <c r="K39" s="47">
        <v>36</v>
      </c>
      <c r="L39" s="47">
        <f t="shared" si="4"/>
        <v>7.9</v>
      </c>
      <c r="M39" s="47">
        <f t="shared" si="5"/>
        <v>22</v>
      </c>
      <c r="N39" s="47">
        <f t="shared" si="6"/>
        <v>6</v>
      </c>
      <c r="O39" s="47">
        <f t="shared" si="7"/>
        <v>29</v>
      </c>
      <c r="P39" s="47">
        <f t="shared" si="8"/>
        <v>14</v>
      </c>
      <c r="Q39" s="47">
        <f t="shared" si="9"/>
        <v>33</v>
      </c>
      <c r="HS39" s="50"/>
      <c r="HT39" s="50"/>
      <c r="HU39" s="50"/>
      <c r="HV39" s="50"/>
    </row>
    <row r="41" ht="18.75" thickBot="1"/>
    <row r="42" spans="1:230" ht="38.25" thickBot="1">
      <c r="A42" s="62" t="s">
        <v>11</v>
      </c>
      <c r="B42" s="63"/>
      <c r="C42" s="64"/>
      <c r="D42" s="64"/>
      <c r="E42" s="63"/>
      <c r="F42" s="64"/>
      <c r="G42" s="64"/>
      <c r="H42" s="65"/>
      <c r="I42" s="66"/>
      <c r="J42" s="85"/>
      <c r="HS42" s="50"/>
      <c r="HT42" s="50"/>
      <c r="HU42" s="50"/>
      <c r="HV42" s="50"/>
    </row>
    <row r="43" spans="1:230" ht="18.75" thickBot="1">
      <c r="A43" s="8" t="s">
        <v>6</v>
      </c>
      <c r="B43" s="9" t="s">
        <v>5</v>
      </c>
      <c r="C43" s="10" t="s">
        <v>3</v>
      </c>
      <c r="D43" s="107" t="s">
        <v>1</v>
      </c>
      <c r="E43" s="108"/>
      <c r="F43" s="107" t="s">
        <v>0</v>
      </c>
      <c r="G43" s="108"/>
      <c r="H43" s="109" t="s">
        <v>2</v>
      </c>
      <c r="I43" s="110"/>
      <c r="J43" s="47"/>
      <c r="K43" s="19"/>
      <c r="L43" s="19" t="s">
        <v>1</v>
      </c>
      <c r="M43" s="19"/>
      <c r="N43" s="18" t="s">
        <v>0</v>
      </c>
      <c r="O43" s="18"/>
      <c r="P43" s="18" t="s">
        <v>2</v>
      </c>
      <c r="Q43" s="18"/>
      <c r="HS43" s="50"/>
      <c r="HT43" s="50"/>
      <c r="HU43" s="50"/>
      <c r="HV43" s="50"/>
    </row>
    <row r="44" spans="1:230" ht="18">
      <c r="A44" s="21" t="s">
        <v>4</v>
      </c>
      <c r="B44" s="11"/>
      <c r="C44" s="7"/>
      <c r="D44" s="87" t="s">
        <v>19</v>
      </c>
      <c r="E44" s="7" t="s">
        <v>7</v>
      </c>
      <c r="F44" s="87" t="s">
        <v>19</v>
      </c>
      <c r="G44" s="7" t="s">
        <v>7</v>
      </c>
      <c r="H44" s="87" t="s">
        <v>8</v>
      </c>
      <c r="I44" s="7" t="s">
        <v>7</v>
      </c>
      <c r="J44" s="47"/>
      <c r="K44" s="22"/>
      <c r="L44" s="22"/>
      <c r="M44" s="22"/>
      <c r="N44" s="22"/>
      <c r="O44" s="22"/>
      <c r="P44" s="22"/>
      <c r="Q44" s="22"/>
      <c r="HS44" s="50"/>
      <c r="HT44" s="50"/>
      <c r="HU44" s="50"/>
      <c r="HV44" s="50"/>
    </row>
    <row r="45" spans="1:230" ht="18" customHeight="1">
      <c r="A45" s="70">
        <v>149</v>
      </c>
      <c r="B45" s="71" t="s">
        <v>54</v>
      </c>
      <c r="C45" s="79" t="s">
        <v>9</v>
      </c>
      <c r="D45" s="5">
        <v>9.3</v>
      </c>
      <c r="E45" s="3">
        <f>VLOOKUP(D45,L$45:M$76,2,FALSE)</f>
        <v>12</v>
      </c>
      <c r="F45" s="5">
        <v>7.5</v>
      </c>
      <c r="G45" s="3">
        <f>VLOOKUP(F45,N$45:O$76,2,FALSE)</f>
        <v>20</v>
      </c>
      <c r="H45" s="5">
        <f>F45+D45</f>
        <v>16.8</v>
      </c>
      <c r="I45" s="3">
        <f>VLOOKUP(H45,P$45:Q$76,2,FALSE)</f>
        <v>21</v>
      </c>
      <c r="J45" s="47"/>
      <c r="K45" s="47">
        <v>1</v>
      </c>
      <c r="L45" s="47">
        <f>LARGE(D$45:D$76,$K45)</f>
        <v>10.7</v>
      </c>
      <c r="M45" s="47">
        <f>IF(L45=L44,M44,M44+1)</f>
        <v>1</v>
      </c>
      <c r="N45" s="47">
        <f>LARGE(F$45:F$76,$K45)</f>
        <v>12.3</v>
      </c>
      <c r="O45" s="47">
        <f>IF(N45=N44,O44,O44+1)</f>
        <v>1</v>
      </c>
      <c r="P45" s="47">
        <f>LARGE(H$45:H$76,$K45)</f>
        <v>23</v>
      </c>
      <c r="Q45" s="47">
        <f>IF(P45=P44,Q44,Q44+1)</f>
        <v>1</v>
      </c>
      <c r="HS45" s="50"/>
      <c r="HT45" s="50"/>
      <c r="HU45" s="50"/>
      <c r="HV45" s="50"/>
    </row>
    <row r="46" spans="1:230" ht="18" customHeight="1">
      <c r="A46" s="70">
        <v>150</v>
      </c>
      <c r="B46" s="71" t="s">
        <v>205</v>
      </c>
      <c r="C46" s="79" t="s">
        <v>9</v>
      </c>
      <c r="D46" s="5">
        <v>9.6</v>
      </c>
      <c r="E46" s="3">
        <f aca="true" t="shared" si="10" ref="E46:E76">VLOOKUP(D46,L$45:M$76,2,FALSE)</f>
        <v>10</v>
      </c>
      <c r="F46" s="5">
        <v>7.4</v>
      </c>
      <c r="G46" s="3">
        <f aca="true" t="shared" si="11" ref="G46:G76">VLOOKUP(F46,N$45:O$76,2,FALSE)</f>
        <v>21</v>
      </c>
      <c r="H46" s="5">
        <f aca="true" t="shared" si="12" ref="H46:H76">F46+D46</f>
        <v>17</v>
      </c>
      <c r="I46" s="3">
        <f aca="true" t="shared" si="13" ref="I46:I76">VLOOKUP(H46,P$45:Q$76,2,FALSE)</f>
        <v>20</v>
      </c>
      <c r="J46" s="47"/>
      <c r="K46" s="47">
        <v>2</v>
      </c>
      <c r="L46" s="47">
        <f aca="true" t="shared" si="14" ref="L46:L76">LARGE(D$45:D$76,$K46)</f>
        <v>10.7</v>
      </c>
      <c r="M46" s="47">
        <f aca="true" t="shared" si="15" ref="M46:M76">IF(L46=L45,M45,M45+1)</f>
        <v>1</v>
      </c>
      <c r="N46" s="47">
        <f aca="true" t="shared" si="16" ref="N46:N76">LARGE(F$45:F$76,$K46)</f>
        <v>11.4</v>
      </c>
      <c r="O46" s="47">
        <f aca="true" t="shared" si="17" ref="O46:O76">IF(N46=N45,O45,O45+1)</f>
        <v>2</v>
      </c>
      <c r="P46" s="47">
        <f aca="true" t="shared" si="18" ref="P46:P76">LARGE(H$45:H$76,$K46)</f>
        <v>21.799999999999997</v>
      </c>
      <c r="Q46" s="47">
        <f aca="true" t="shared" si="19" ref="Q46:Q76">IF(P46=P45,Q45,Q45+1)</f>
        <v>2</v>
      </c>
      <c r="HS46" s="50"/>
      <c r="HT46" s="50"/>
      <c r="HU46" s="50"/>
      <c r="HV46" s="50"/>
    </row>
    <row r="47" spans="1:230" ht="18" customHeight="1">
      <c r="A47" s="70">
        <v>151</v>
      </c>
      <c r="B47" s="71" t="s">
        <v>206</v>
      </c>
      <c r="C47" s="79" t="s">
        <v>9</v>
      </c>
      <c r="D47" s="5">
        <v>8.8</v>
      </c>
      <c r="E47" s="3">
        <f t="shared" si="10"/>
        <v>15</v>
      </c>
      <c r="F47" s="5">
        <v>10.6</v>
      </c>
      <c r="G47" s="3">
        <f t="shared" si="11"/>
        <v>9</v>
      </c>
      <c r="H47" s="5">
        <f t="shared" si="12"/>
        <v>19.4</v>
      </c>
      <c r="I47" s="3">
        <f t="shared" si="13"/>
        <v>17</v>
      </c>
      <c r="J47" s="47"/>
      <c r="K47" s="47">
        <v>3</v>
      </c>
      <c r="L47" s="47">
        <f t="shared" si="14"/>
        <v>10.7</v>
      </c>
      <c r="M47" s="47">
        <f t="shared" si="15"/>
        <v>1</v>
      </c>
      <c r="N47" s="47">
        <f t="shared" si="16"/>
        <v>11.3</v>
      </c>
      <c r="O47" s="47">
        <f t="shared" si="17"/>
        <v>3</v>
      </c>
      <c r="P47" s="47">
        <f t="shared" si="18"/>
        <v>21.6</v>
      </c>
      <c r="Q47" s="47">
        <f t="shared" si="19"/>
        <v>3</v>
      </c>
      <c r="HS47" s="50"/>
      <c r="HT47" s="50"/>
      <c r="HU47" s="50"/>
      <c r="HV47" s="50"/>
    </row>
    <row r="48" spans="1:230" ht="18" customHeight="1">
      <c r="A48" s="70">
        <v>152</v>
      </c>
      <c r="B48" s="71" t="s">
        <v>207</v>
      </c>
      <c r="C48" s="79" t="s">
        <v>9</v>
      </c>
      <c r="D48" s="5">
        <v>9.5</v>
      </c>
      <c r="E48" s="3">
        <f t="shared" si="10"/>
        <v>11</v>
      </c>
      <c r="F48" s="5">
        <v>6</v>
      </c>
      <c r="G48" s="3">
        <f t="shared" si="11"/>
        <v>23</v>
      </c>
      <c r="H48" s="5">
        <f t="shared" si="12"/>
        <v>15.5</v>
      </c>
      <c r="I48" s="3">
        <f t="shared" si="13"/>
        <v>23</v>
      </c>
      <c r="J48" s="47"/>
      <c r="K48" s="47">
        <v>4</v>
      </c>
      <c r="L48" s="47">
        <f t="shared" si="14"/>
        <v>10.6</v>
      </c>
      <c r="M48" s="47">
        <f t="shared" si="15"/>
        <v>2</v>
      </c>
      <c r="N48" s="47">
        <f t="shared" si="16"/>
        <v>11.15</v>
      </c>
      <c r="O48" s="47">
        <f t="shared" si="17"/>
        <v>4</v>
      </c>
      <c r="P48" s="47">
        <f t="shared" si="18"/>
        <v>21.5</v>
      </c>
      <c r="Q48" s="47">
        <f t="shared" si="19"/>
        <v>4</v>
      </c>
      <c r="HS48" s="50"/>
      <c r="HT48" s="50"/>
      <c r="HU48" s="50"/>
      <c r="HV48" s="50"/>
    </row>
    <row r="49" spans="1:230" ht="18" customHeight="1">
      <c r="A49" s="70">
        <v>153</v>
      </c>
      <c r="B49" s="71" t="s">
        <v>55</v>
      </c>
      <c r="C49" s="79" t="s">
        <v>9</v>
      </c>
      <c r="D49" s="5">
        <v>10.5</v>
      </c>
      <c r="E49" s="3">
        <f t="shared" si="10"/>
        <v>3</v>
      </c>
      <c r="F49" s="5">
        <v>10.5</v>
      </c>
      <c r="G49" s="3">
        <f t="shared" si="11"/>
        <v>10</v>
      </c>
      <c r="H49" s="5">
        <f t="shared" si="12"/>
        <v>21</v>
      </c>
      <c r="I49" s="3">
        <f t="shared" si="13"/>
        <v>9</v>
      </c>
      <c r="J49" s="47"/>
      <c r="K49" s="47">
        <v>5</v>
      </c>
      <c r="L49" s="47">
        <f t="shared" si="14"/>
        <v>10.5</v>
      </c>
      <c r="M49" s="47">
        <f t="shared" si="15"/>
        <v>3</v>
      </c>
      <c r="N49" s="47">
        <f t="shared" si="16"/>
        <v>11.1</v>
      </c>
      <c r="O49" s="47">
        <f t="shared" si="17"/>
        <v>5</v>
      </c>
      <c r="P49" s="47">
        <f t="shared" si="18"/>
        <v>21.5</v>
      </c>
      <c r="Q49" s="47">
        <f t="shared" si="19"/>
        <v>4</v>
      </c>
      <c r="HS49" s="50"/>
      <c r="HT49" s="50"/>
      <c r="HU49" s="50"/>
      <c r="HV49" s="50"/>
    </row>
    <row r="50" spans="1:230" ht="18" customHeight="1">
      <c r="A50" s="70">
        <v>154</v>
      </c>
      <c r="B50" s="71" t="s">
        <v>208</v>
      </c>
      <c r="C50" s="79" t="s">
        <v>83</v>
      </c>
      <c r="D50" s="5">
        <v>10.2</v>
      </c>
      <c r="E50" s="3">
        <f t="shared" si="10"/>
        <v>6</v>
      </c>
      <c r="F50" s="5">
        <v>11</v>
      </c>
      <c r="G50" s="3">
        <f t="shared" si="11"/>
        <v>7</v>
      </c>
      <c r="H50" s="5">
        <f t="shared" si="12"/>
        <v>21.2</v>
      </c>
      <c r="I50" s="3">
        <f t="shared" si="13"/>
        <v>7</v>
      </c>
      <c r="J50" s="47"/>
      <c r="K50" s="47">
        <v>6</v>
      </c>
      <c r="L50" s="47">
        <f t="shared" si="14"/>
        <v>10.5</v>
      </c>
      <c r="M50" s="47">
        <f t="shared" si="15"/>
        <v>3</v>
      </c>
      <c r="N50" s="47">
        <f t="shared" si="16"/>
        <v>11.1</v>
      </c>
      <c r="O50" s="47">
        <f t="shared" si="17"/>
        <v>5</v>
      </c>
      <c r="P50" s="47">
        <f t="shared" si="18"/>
        <v>21.5</v>
      </c>
      <c r="Q50" s="47">
        <f t="shared" si="19"/>
        <v>4</v>
      </c>
      <c r="HS50" s="50"/>
      <c r="HT50" s="50"/>
      <c r="HU50" s="50"/>
      <c r="HV50" s="50"/>
    </row>
    <row r="51" spans="1:230" ht="18" customHeight="1">
      <c r="A51" s="70">
        <v>155</v>
      </c>
      <c r="B51" s="71" t="s">
        <v>209</v>
      </c>
      <c r="C51" s="79" t="s">
        <v>83</v>
      </c>
      <c r="D51" s="5">
        <v>9</v>
      </c>
      <c r="E51" s="3">
        <f t="shared" si="10"/>
        <v>13</v>
      </c>
      <c r="F51" s="5">
        <v>8</v>
      </c>
      <c r="G51" s="3">
        <f t="shared" si="11"/>
        <v>19</v>
      </c>
      <c r="H51" s="5">
        <f t="shared" si="12"/>
        <v>17</v>
      </c>
      <c r="I51" s="3">
        <f t="shared" si="13"/>
        <v>20</v>
      </c>
      <c r="J51" s="47"/>
      <c r="K51" s="47">
        <v>7</v>
      </c>
      <c r="L51" s="47">
        <f t="shared" si="14"/>
        <v>10.4</v>
      </c>
      <c r="M51" s="47">
        <f t="shared" si="15"/>
        <v>4</v>
      </c>
      <c r="N51" s="47">
        <f t="shared" si="16"/>
        <v>11.1</v>
      </c>
      <c r="O51" s="47">
        <f t="shared" si="17"/>
        <v>5</v>
      </c>
      <c r="P51" s="47">
        <f t="shared" si="18"/>
        <v>21.450000000000003</v>
      </c>
      <c r="Q51" s="47">
        <f t="shared" si="19"/>
        <v>5</v>
      </c>
      <c r="HS51" s="50"/>
      <c r="HT51" s="50"/>
      <c r="HU51" s="50"/>
      <c r="HV51" s="50"/>
    </row>
    <row r="52" spans="1:230" ht="18" customHeight="1">
      <c r="A52" s="70">
        <v>156</v>
      </c>
      <c r="B52" s="71" t="s">
        <v>210</v>
      </c>
      <c r="C52" s="79" t="s">
        <v>83</v>
      </c>
      <c r="D52" s="5">
        <v>10.2</v>
      </c>
      <c r="E52" s="3">
        <f t="shared" si="10"/>
        <v>6</v>
      </c>
      <c r="F52" s="5">
        <v>11.4</v>
      </c>
      <c r="G52" s="3">
        <f t="shared" si="11"/>
        <v>2</v>
      </c>
      <c r="H52" s="5">
        <f t="shared" si="12"/>
        <v>21.6</v>
      </c>
      <c r="I52" s="3">
        <f t="shared" si="13"/>
        <v>3</v>
      </c>
      <c r="J52" s="47"/>
      <c r="K52" s="47">
        <v>8</v>
      </c>
      <c r="L52" s="47">
        <f t="shared" si="14"/>
        <v>10.3</v>
      </c>
      <c r="M52" s="47">
        <f t="shared" si="15"/>
        <v>5</v>
      </c>
      <c r="N52" s="47">
        <f t="shared" si="16"/>
        <v>11.05</v>
      </c>
      <c r="O52" s="47">
        <f t="shared" si="17"/>
        <v>6</v>
      </c>
      <c r="P52" s="47">
        <f t="shared" si="18"/>
        <v>21.25</v>
      </c>
      <c r="Q52" s="47">
        <f t="shared" si="19"/>
        <v>6</v>
      </c>
      <c r="HS52" s="50"/>
      <c r="HT52" s="50"/>
      <c r="HU52" s="50"/>
      <c r="HV52" s="50"/>
    </row>
    <row r="53" spans="1:230" ht="18" customHeight="1">
      <c r="A53" s="70">
        <v>157</v>
      </c>
      <c r="B53" s="71" t="s">
        <v>211</v>
      </c>
      <c r="C53" s="79" t="s">
        <v>18</v>
      </c>
      <c r="D53" s="5">
        <v>0</v>
      </c>
      <c r="E53" s="3">
        <f t="shared" si="10"/>
        <v>17</v>
      </c>
      <c r="F53" s="5">
        <v>0</v>
      </c>
      <c r="G53" s="3">
        <v>10</v>
      </c>
      <c r="H53" s="5">
        <f t="shared" si="12"/>
        <v>0</v>
      </c>
      <c r="I53" s="3">
        <f t="shared" si="13"/>
        <v>24</v>
      </c>
      <c r="J53" s="47"/>
      <c r="K53" s="47">
        <v>9</v>
      </c>
      <c r="L53" s="47">
        <f t="shared" si="14"/>
        <v>10.3</v>
      </c>
      <c r="M53" s="47">
        <f t="shared" si="15"/>
        <v>5</v>
      </c>
      <c r="N53" s="47">
        <f t="shared" si="16"/>
        <v>11</v>
      </c>
      <c r="O53" s="47">
        <f t="shared" si="17"/>
        <v>7</v>
      </c>
      <c r="P53" s="47">
        <f t="shared" si="18"/>
        <v>21.2</v>
      </c>
      <c r="Q53" s="47">
        <f t="shared" si="19"/>
        <v>7</v>
      </c>
      <c r="HS53" s="50"/>
      <c r="HT53" s="50"/>
      <c r="HU53" s="50"/>
      <c r="HV53" s="50"/>
    </row>
    <row r="54" spans="1:230" ht="18" customHeight="1">
      <c r="A54" s="70">
        <v>158</v>
      </c>
      <c r="B54" s="71" t="s">
        <v>212</v>
      </c>
      <c r="C54" s="79" t="s">
        <v>18</v>
      </c>
      <c r="D54" s="5">
        <v>9.5</v>
      </c>
      <c r="E54" s="3">
        <f t="shared" si="10"/>
        <v>11</v>
      </c>
      <c r="F54" s="5">
        <v>8</v>
      </c>
      <c r="G54" s="3">
        <f t="shared" si="11"/>
        <v>19</v>
      </c>
      <c r="H54" s="5">
        <f t="shared" si="12"/>
        <v>17.5</v>
      </c>
      <c r="I54" s="3">
        <f t="shared" si="13"/>
        <v>18</v>
      </c>
      <c r="J54" s="47"/>
      <c r="K54" s="47">
        <v>10</v>
      </c>
      <c r="L54" s="47">
        <f t="shared" si="14"/>
        <v>10.2</v>
      </c>
      <c r="M54" s="47">
        <f t="shared" si="15"/>
        <v>6</v>
      </c>
      <c r="N54" s="47">
        <f t="shared" si="16"/>
        <v>11</v>
      </c>
      <c r="O54" s="47">
        <f t="shared" si="17"/>
        <v>7</v>
      </c>
      <c r="P54" s="47">
        <f t="shared" si="18"/>
        <v>21.15</v>
      </c>
      <c r="Q54" s="47">
        <f t="shared" si="19"/>
        <v>8</v>
      </c>
      <c r="HS54" s="50"/>
      <c r="HT54" s="50"/>
      <c r="HU54" s="50"/>
      <c r="HV54" s="50"/>
    </row>
    <row r="55" spans="1:230" ht="18" customHeight="1">
      <c r="A55" s="70">
        <v>159</v>
      </c>
      <c r="B55" s="71" t="s">
        <v>51</v>
      </c>
      <c r="C55" s="79" t="s">
        <v>14</v>
      </c>
      <c r="D55" s="5">
        <v>9.9</v>
      </c>
      <c r="E55" s="3">
        <f t="shared" si="10"/>
        <v>8</v>
      </c>
      <c r="F55" s="5">
        <v>10.4</v>
      </c>
      <c r="G55" s="3">
        <f t="shared" si="11"/>
        <v>12</v>
      </c>
      <c r="H55" s="5">
        <f t="shared" si="12"/>
        <v>20.3</v>
      </c>
      <c r="I55" s="3">
        <f t="shared" si="13"/>
        <v>12</v>
      </c>
      <c r="J55" s="47"/>
      <c r="K55" s="47">
        <v>11</v>
      </c>
      <c r="L55" s="47">
        <f t="shared" si="14"/>
        <v>10.2</v>
      </c>
      <c r="M55" s="47">
        <f t="shared" si="15"/>
        <v>6</v>
      </c>
      <c r="N55" s="47">
        <f t="shared" si="16"/>
        <v>10.8</v>
      </c>
      <c r="O55" s="47">
        <f t="shared" si="17"/>
        <v>8</v>
      </c>
      <c r="P55" s="47">
        <f t="shared" si="18"/>
        <v>21</v>
      </c>
      <c r="Q55" s="47">
        <f t="shared" si="19"/>
        <v>9</v>
      </c>
      <c r="HS55" s="50"/>
      <c r="HT55" s="50"/>
      <c r="HU55" s="50"/>
      <c r="HV55" s="50"/>
    </row>
    <row r="56" spans="1:230" ht="18" customHeight="1">
      <c r="A56" s="70">
        <v>160</v>
      </c>
      <c r="B56" s="71" t="s">
        <v>213</v>
      </c>
      <c r="C56" s="79" t="s">
        <v>14</v>
      </c>
      <c r="D56" s="5">
        <v>10.2</v>
      </c>
      <c r="E56" s="3">
        <f t="shared" si="10"/>
        <v>6</v>
      </c>
      <c r="F56" s="5">
        <v>9.3</v>
      </c>
      <c r="G56" s="3">
        <f t="shared" si="11"/>
        <v>17</v>
      </c>
      <c r="H56" s="5">
        <f t="shared" si="12"/>
        <v>19.5</v>
      </c>
      <c r="I56" s="3">
        <f t="shared" si="13"/>
        <v>16</v>
      </c>
      <c r="J56" s="47"/>
      <c r="K56" s="47">
        <v>12</v>
      </c>
      <c r="L56" s="47">
        <f t="shared" si="14"/>
        <v>10.2</v>
      </c>
      <c r="M56" s="47">
        <f t="shared" si="15"/>
        <v>6</v>
      </c>
      <c r="N56" s="47">
        <f t="shared" si="16"/>
        <v>10.6</v>
      </c>
      <c r="O56" s="47">
        <f t="shared" si="17"/>
        <v>9</v>
      </c>
      <c r="P56" s="47">
        <f t="shared" si="18"/>
        <v>20.95</v>
      </c>
      <c r="Q56" s="47">
        <f t="shared" si="19"/>
        <v>10</v>
      </c>
      <c r="HS56" s="50"/>
      <c r="HT56" s="50"/>
      <c r="HU56" s="50"/>
      <c r="HV56" s="50"/>
    </row>
    <row r="57" spans="1:230" ht="18" customHeight="1">
      <c r="A57" s="70">
        <v>161</v>
      </c>
      <c r="B57" s="71" t="s">
        <v>52</v>
      </c>
      <c r="C57" s="79" t="s">
        <v>14</v>
      </c>
      <c r="D57" s="5">
        <v>10.7</v>
      </c>
      <c r="E57" s="3">
        <f t="shared" si="10"/>
        <v>1</v>
      </c>
      <c r="F57" s="5">
        <v>12.3</v>
      </c>
      <c r="G57" s="3">
        <f t="shared" si="11"/>
        <v>1</v>
      </c>
      <c r="H57" s="5">
        <f t="shared" si="12"/>
        <v>23</v>
      </c>
      <c r="I57" s="3">
        <f t="shared" si="13"/>
        <v>1</v>
      </c>
      <c r="J57" s="47"/>
      <c r="K57" s="47">
        <v>13</v>
      </c>
      <c r="L57" s="47">
        <f t="shared" si="14"/>
        <v>10.2</v>
      </c>
      <c r="M57" s="47">
        <f t="shared" si="15"/>
        <v>6</v>
      </c>
      <c r="N57" s="47">
        <f t="shared" si="16"/>
        <v>10.5</v>
      </c>
      <c r="O57" s="47">
        <f t="shared" si="17"/>
        <v>10</v>
      </c>
      <c r="P57" s="47">
        <f t="shared" si="18"/>
        <v>20.8</v>
      </c>
      <c r="Q57" s="47">
        <f t="shared" si="19"/>
        <v>11</v>
      </c>
      <c r="HS57" s="50"/>
      <c r="HT57" s="50"/>
      <c r="HU57" s="50"/>
      <c r="HV57" s="50"/>
    </row>
    <row r="58" spans="1:230" ht="18" customHeight="1">
      <c r="A58" s="70">
        <v>162</v>
      </c>
      <c r="B58" s="71" t="s">
        <v>53</v>
      </c>
      <c r="C58" s="79" t="s">
        <v>14</v>
      </c>
      <c r="D58" s="5">
        <v>10.5</v>
      </c>
      <c r="E58" s="3">
        <f t="shared" si="10"/>
        <v>3</v>
      </c>
      <c r="F58" s="5">
        <v>11</v>
      </c>
      <c r="G58" s="3">
        <f t="shared" si="11"/>
        <v>7</v>
      </c>
      <c r="H58" s="5">
        <f t="shared" si="12"/>
        <v>21.5</v>
      </c>
      <c r="I58" s="3">
        <f t="shared" si="13"/>
        <v>4</v>
      </c>
      <c r="J58" s="47"/>
      <c r="K58" s="47">
        <v>14</v>
      </c>
      <c r="L58" s="47">
        <f t="shared" si="14"/>
        <v>10.2</v>
      </c>
      <c r="M58" s="47">
        <f t="shared" si="15"/>
        <v>6</v>
      </c>
      <c r="N58" s="47">
        <f t="shared" si="16"/>
        <v>10.5</v>
      </c>
      <c r="O58" s="47">
        <f t="shared" si="17"/>
        <v>10</v>
      </c>
      <c r="P58" s="47">
        <f t="shared" si="18"/>
        <v>20.3</v>
      </c>
      <c r="Q58" s="47">
        <f t="shared" si="19"/>
        <v>12</v>
      </c>
      <c r="HS58" s="50"/>
      <c r="HT58" s="50"/>
      <c r="HU58" s="50"/>
      <c r="HV58" s="50"/>
    </row>
    <row r="59" spans="1:230" ht="18" customHeight="1">
      <c r="A59" s="70">
        <v>163</v>
      </c>
      <c r="B59" s="71" t="s">
        <v>214</v>
      </c>
      <c r="C59" s="79" t="s">
        <v>14</v>
      </c>
      <c r="D59" s="5">
        <v>0</v>
      </c>
      <c r="E59" s="3">
        <f t="shared" si="10"/>
        <v>17</v>
      </c>
      <c r="F59" s="5">
        <v>0</v>
      </c>
      <c r="G59" s="3">
        <f t="shared" si="11"/>
        <v>24</v>
      </c>
      <c r="H59" s="5">
        <f t="shared" si="12"/>
        <v>0</v>
      </c>
      <c r="I59" s="3">
        <f t="shared" si="13"/>
        <v>24</v>
      </c>
      <c r="J59" s="47"/>
      <c r="K59" s="47">
        <v>15</v>
      </c>
      <c r="L59" s="47">
        <f t="shared" si="14"/>
        <v>10</v>
      </c>
      <c r="M59" s="47">
        <f t="shared" si="15"/>
        <v>7</v>
      </c>
      <c r="N59" s="47">
        <f t="shared" si="16"/>
        <v>10.45</v>
      </c>
      <c r="O59" s="47">
        <f t="shared" si="17"/>
        <v>11</v>
      </c>
      <c r="P59" s="47">
        <f t="shared" si="18"/>
        <v>20.3</v>
      </c>
      <c r="Q59" s="47">
        <f t="shared" si="19"/>
        <v>12</v>
      </c>
      <c r="HS59" s="50"/>
      <c r="HT59" s="50"/>
      <c r="HU59" s="50"/>
      <c r="HV59" s="50"/>
    </row>
    <row r="60" spans="1:230" ht="18" customHeight="1">
      <c r="A60" s="70">
        <v>164</v>
      </c>
      <c r="B60" s="71" t="s">
        <v>215</v>
      </c>
      <c r="C60" s="79" t="s">
        <v>14</v>
      </c>
      <c r="D60" s="5">
        <v>10.7</v>
      </c>
      <c r="E60" s="3">
        <f t="shared" si="10"/>
        <v>1</v>
      </c>
      <c r="F60" s="5">
        <v>11.1</v>
      </c>
      <c r="G60" s="3">
        <f t="shared" si="11"/>
        <v>5</v>
      </c>
      <c r="H60" s="5">
        <f t="shared" si="12"/>
        <v>21.799999999999997</v>
      </c>
      <c r="I60" s="3">
        <f t="shared" si="13"/>
        <v>2</v>
      </c>
      <c r="J60" s="47"/>
      <c r="K60" s="47">
        <v>16</v>
      </c>
      <c r="L60" s="47">
        <f t="shared" si="14"/>
        <v>9.9</v>
      </c>
      <c r="M60" s="47">
        <f t="shared" si="15"/>
        <v>8</v>
      </c>
      <c r="N60" s="47">
        <f t="shared" si="16"/>
        <v>10.4</v>
      </c>
      <c r="O60" s="47">
        <f t="shared" si="17"/>
        <v>12</v>
      </c>
      <c r="P60" s="47">
        <f t="shared" si="18"/>
        <v>20.3</v>
      </c>
      <c r="Q60" s="47">
        <f t="shared" si="19"/>
        <v>12</v>
      </c>
      <c r="HS60" s="50"/>
      <c r="HT60" s="50"/>
      <c r="HU60" s="50"/>
      <c r="HV60" s="50"/>
    </row>
    <row r="61" spans="1:230" ht="18" customHeight="1">
      <c r="A61" s="70">
        <v>183</v>
      </c>
      <c r="B61" s="71" t="s">
        <v>216</v>
      </c>
      <c r="C61" s="79" t="s">
        <v>125</v>
      </c>
      <c r="D61" s="5">
        <v>9.9</v>
      </c>
      <c r="E61" s="3">
        <f t="shared" si="10"/>
        <v>8</v>
      </c>
      <c r="F61" s="5">
        <v>10.4</v>
      </c>
      <c r="G61" s="3">
        <f t="shared" si="11"/>
        <v>12</v>
      </c>
      <c r="H61" s="5">
        <f t="shared" si="12"/>
        <v>20.3</v>
      </c>
      <c r="I61" s="3">
        <f t="shared" si="13"/>
        <v>12</v>
      </c>
      <c r="J61" s="47"/>
      <c r="K61" s="47">
        <v>17</v>
      </c>
      <c r="L61" s="47">
        <f t="shared" si="14"/>
        <v>9.9</v>
      </c>
      <c r="M61" s="47">
        <f t="shared" si="15"/>
        <v>8</v>
      </c>
      <c r="N61" s="47">
        <f t="shared" si="16"/>
        <v>10.4</v>
      </c>
      <c r="O61" s="47">
        <f t="shared" si="17"/>
        <v>12</v>
      </c>
      <c r="P61" s="47">
        <f t="shared" si="18"/>
        <v>20.2</v>
      </c>
      <c r="Q61" s="47">
        <f t="shared" si="19"/>
        <v>13</v>
      </c>
      <c r="HS61" s="50"/>
      <c r="HT61" s="50"/>
      <c r="HU61" s="50"/>
      <c r="HV61" s="50"/>
    </row>
    <row r="62" spans="1:230" ht="18" customHeight="1">
      <c r="A62" s="70">
        <v>184</v>
      </c>
      <c r="B62" s="71" t="s">
        <v>217</v>
      </c>
      <c r="C62" s="79" t="s">
        <v>125</v>
      </c>
      <c r="D62" s="5">
        <v>9</v>
      </c>
      <c r="E62" s="3">
        <f t="shared" si="10"/>
        <v>13</v>
      </c>
      <c r="F62" s="5">
        <v>11.1</v>
      </c>
      <c r="G62" s="3">
        <f t="shared" si="11"/>
        <v>5</v>
      </c>
      <c r="H62" s="5">
        <f t="shared" si="12"/>
        <v>20.1</v>
      </c>
      <c r="I62" s="3">
        <f t="shared" si="13"/>
        <v>14</v>
      </c>
      <c r="J62" s="47"/>
      <c r="K62" s="47">
        <v>18</v>
      </c>
      <c r="L62" s="47">
        <f t="shared" si="14"/>
        <v>9.9</v>
      </c>
      <c r="M62" s="47">
        <f t="shared" si="15"/>
        <v>8</v>
      </c>
      <c r="N62" s="47">
        <f t="shared" si="16"/>
        <v>10.35</v>
      </c>
      <c r="O62" s="47">
        <f t="shared" si="17"/>
        <v>13</v>
      </c>
      <c r="P62" s="47">
        <f t="shared" si="18"/>
        <v>20.1</v>
      </c>
      <c r="Q62" s="47">
        <f t="shared" si="19"/>
        <v>14</v>
      </c>
      <c r="HS62" s="50"/>
      <c r="HT62" s="50"/>
      <c r="HU62" s="50"/>
      <c r="HV62" s="50"/>
    </row>
    <row r="63" spans="1:230" ht="18" customHeight="1">
      <c r="A63" s="70">
        <v>185</v>
      </c>
      <c r="B63" s="71" t="s">
        <v>218</v>
      </c>
      <c r="C63" s="79" t="s">
        <v>16</v>
      </c>
      <c r="D63" s="5">
        <v>10.3</v>
      </c>
      <c r="E63" s="3">
        <f t="shared" si="10"/>
        <v>5</v>
      </c>
      <c r="F63" s="5">
        <v>10</v>
      </c>
      <c r="G63" s="3">
        <f t="shared" si="11"/>
        <v>16</v>
      </c>
      <c r="H63" s="5">
        <f t="shared" si="12"/>
        <v>20.3</v>
      </c>
      <c r="I63" s="3">
        <f t="shared" si="13"/>
        <v>12</v>
      </c>
      <c r="J63" s="47"/>
      <c r="K63" s="47">
        <v>19</v>
      </c>
      <c r="L63" s="47">
        <f t="shared" si="14"/>
        <v>9.9</v>
      </c>
      <c r="M63" s="47">
        <f t="shared" si="15"/>
        <v>8</v>
      </c>
      <c r="N63" s="47">
        <f t="shared" si="16"/>
        <v>10.2</v>
      </c>
      <c r="O63" s="47">
        <f t="shared" si="17"/>
        <v>14</v>
      </c>
      <c r="P63" s="47">
        <f t="shared" si="18"/>
        <v>20.1</v>
      </c>
      <c r="Q63" s="47">
        <f t="shared" si="19"/>
        <v>14</v>
      </c>
      <c r="HS63" s="50"/>
      <c r="HT63" s="50"/>
      <c r="HU63" s="50"/>
      <c r="HV63" s="50"/>
    </row>
    <row r="64" spans="1:230" ht="18" customHeight="1">
      <c r="A64" s="70">
        <v>186</v>
      </c>
      <c r="B64" s="71" t="s">
        <v>219</v>
      </c>
      <c r="C64" s="79" t="s">
        <v>16</v>
      </c>
      <c r="D64" s="5">
        <v>9.9</v>
      </c>
      <c r="E64" s="3">
        <f t="shared" si="10"/>
        <v>8</v>
      </c>
      <c r="F64" s="5">
        <v>10.2</v>
      </c>
      <c r="G64" s="3">
        <f t="shared" si="11"/>
        <v>14</v>
      </c>
      <c r="H64" s="5">
        <f t="shared" si="12"/>
        <v>20.1</v>
      </c>
      <c r="I64" s="3">
        <f t="shared" si="13"/>
        <v>14</v>
      </c>
      <c r="J64" s="47"/>
      <c r="K64" s="47">
        <v>20</v>
      </c>
      <c r="L64" s="47">
        <f t="shared" si="14"/>
        <v>9.7</v>
      </c>
      <c r="M64" s="47">
        <f t="shared" si="15"/>
        <v>9</v>
      </c>
      <c r="N64" s="47">
        <f t="shared" si="16"/>
        <v>10.15</v>
      </c>
      <c r="O64" s="47">
        <f t="shared" si="17"/>
        <v>15</v>
      </c>
      <c r="P64" s="47">
        <f t="shared" si="18"/>
        <v>20.05</v>
      </c>
      <c r="Q64" s="47">
        <f t="shared" si="19"/>
        <v>15</v>
      </c>
      <c r="HS64" s="50"/>
      <c r="HT64" s="50"/>
      <c r="HU64" s="50"/>
      <c r="HV64" s="50"/>
    </row>
    <row r="65" spans="1:230" ht="18" customHeight="1">
      <c r="A65" s="70">
        <v>187</v>
      </c>
      <c r="B65" s="71" t="s">
        <v>220</v>
      </c>
      <c r="C65" s="79" t="s">
        <v>16</v>
      </c>
      <c r="D65" s="5">
        <v>9.9</v>
      </c>
      <c r="E65" s="3">
        <f t="shared" si="10"/>
        <v>8</v>
      </c>
      <c r="F65" s="5">
        <v>10.15</v>
      </c>
      <c r="G65" s="3">
        <f t="shared" si="11"/>
        <v>15</v>
      </c>
      <c r="H65" s="5">
        <f t="shared" si="12"/>
        <v>20.05</v>
      </c>
      <c r="I65" s="3">
        <f t="shared" si="13"/>
        <v>15</v>
      </c>
      <c r="J65" s="47"/>
      <c r="K65" s="47">
        <v>21</v>
      </c>
      <c r="L65" s="47">
        <f t="shared" si="14"/>
        <v>9.6</v>
      </c>
      <c r="M65" s="47">
        <f t="shared" si="15"/>
        <v>10</v>
      </c>
      <c r="N65" s="47">
        <f t="shared" si="16"/>
        <v>10</v>
      </c>
      <c r="O65" s="47">
        <f t="shared" si="17"/>
        <v>16</v>
      </c>
      <c r="P65" s="47">
        <f t="shared" si="18"/>
        <v>19.5</v>
      </c>
      <c r="Q65" s="47">
        <f t="shared" si="19"/>
        <v>16</v>
      </c>
      <c r="HS65" s="50"/>
      <c r="HT65" s="50"/>
      <c r="HU65" s="50"/>
      <c r="HV65" s="50"/>
    </row>
    <row r="66" spans="1:230" ht="18" customHeight="1">
      <c r="A66" s="70">
        <v>188</v>
      </c>
      <c r="B66" s="71" t="s">
        <v>61</v>
      </c>
      <c r="C66" s="79" t="s">
        <v>16</v>
      </c>
      <c r="D66" s="5">
        <v>10.7</v>
      </c>
      <c r="E66" s="3">
        <f t="shared" si="10"/>
        <v>1</v>
      </c>
      <c r="F66" s="5">
        <v>10.45</v>
      </c>
      <c r="G66" s="3">
        <f t="shared" si="11"/>
        <v>11</v>
      </c>
      <c r="H66" s="5">
        <f t="shared" si="12"/>
        <v>21.15</v>
      </c>
      <c r="I66" s="3">
        <f t="shared" si="13"/>
        <v>8</v>
      </c>
      <c r="J66" s="47"/>
      <c r="K66" s="47">
        <v>22</v>
      </c>
      <c r="L66" s="47">
        <f t="shared" si="14"/>
        <v>9.5</v>
      </c>
      <c r="M66" s="47">
        <f t="shared" si="15"/>
        <v>11</v>
      </c>
      <c r="N66" s="47">
        <f t="shared" si="16"/>
        <v>9.3</v>
      </c>
      <c r="O66" s="47">
        <f t="shared" si="17"/>
        <v>17</v>
      </c>
      <c r="P66" s="47">
        <f t="shared" si="18"/>
        <v>19.4</v>
      </c>
      <c r="Q66" s="47">
        <f t="shared" si="19"/>
        <v>17</v>
      </c>
      <c r="HS66" s="50"/>
      <c r="HT66" s="50"/>
      <c r="HU66" s="50"/>
      <c r="HV66" s="50"/>
    </row>
    <row r="67" spans="1:230" ht="18" customHeight="1">
      <c r="A67" s="70">
        <v>189</v>
      </c>
      <c r="B67" s="71" t="s">
        <v>221</v>
      </c>
      <c r="C67" s="79" t="s">
        <v>16</v>
      </c>
      <c r="D67" s="5">
        <v>10.2</v>
      </c>
      <c r="E67" s="3">
        <f t="shared" si="10"/>
        <v>6</v>
      </c>
      <c r="F67" s="5">
        <v>11.05</v>
      </c>
      <c r="G67" s="3">
        <f t="shared" si="11"/>
        <v>6</v>
      </c>
      <c r="H67" s="5">
        <f t="shared" si="12"/>
        <v>21.25</v>
      </c>
      <c r="I67" s="3">
        <f t="shared" si="13"/>
        <v>6</v>
      </c>
      <c r="J67" s="47"/>
      <c r="K67" s="47">
        <v>23</v>
      </c>
      <c r="L67" s="47">
        <f t="shared" si="14"/>
        <v>9.5</v>
      </c>
      <c r="M67" s="47">
        <f t="shared" si="15"/>
        <v>11</v>
      </c>
      <c r="N67" s="47">
        <f t="shared" si="16"/>
        <v>8.7</v>
      </c>
      <c r="O67" s="47">
        <f t="shared" si="17"/>
        <v>18</v>
      </c>
      <c r="P67" s="47">
        <f t="shared" si="18"/>
        <v>17.5</v>
      </c>
      <c r="Q67" s="47">
        <f t="shared" si="19"/>
        <v>18</v>
      </c>
      <c r="HS67" s="50"/>
      <c r="HT67" s="50"/>
      <c r="HU67" s="50"/>
      <c r="HV67" s="50"/>
    </row>
    <row r="68" spans="1:230" ht="18" customHeight="1">
      <c r="A68" s="70">
        <v>190</v>
      </c>
      <c r="B68" s="71" t="s">
        <v>60</v>
      </c>
      <c r="C68" s="79" t="s">
        <v>16</v>
      </c>
      <c r="D68" s="5">
        <v>10.4</v>
      </c>
      <c r="E68" s="3">
        <f t="shared" si="10"/>
        <v>4</v>
      </c>
      <c r="F68" s="5">
        <v>11.1</v>
      </c>
      <c r="G68" s="3">
        <f t="shared" si="11"/>
        <v>5</v>
      </c>
      <c r="H68" s="5">
        <f t="shared" si="12"/>
        <v>21.5</v>
      </c>
      <c r="I68" s="3">
        <f t="shared" si="13"/>
        <v>4</v>
      </c>
      <c r="J68" s="47"/>
      <c r="K68" s="47">
        <v>24</v>
      </c>
      <c r="L68" s="47">
        <f t="shared" si="14"/>
        <v>9.3</v>
      </c>
      <c r="M68" s="47">
        <f t="shared" si="15"/>
        <v>12</v>
      </c>
      <c r="N68" s="47">
        <f t="shared" si="16"/>
        <v>8</v>
      </c>
      <c r="O68" s="47">
        <f t="shared" si="17"/>
        <v>19</v>
      </c>
      <c r="P68" s="47">
        <f t="shared" si="18"/>
        <v>17.4</v>
      </c>
      <c r="Q68" s="47">
        <f t="shared" si="19"/>
        <v>19</v>
      </c>
      <c r="HS68" s="50"/>
      <c r="HT68" s="50"/>
      <c r="HU68" s="50"/>
      <c r="HV68" s="50"/>
    </row>
    <row r="69" spans="1:230" ht="18" customHeight="1">
      <c r="A69" s="70">
        <v>191</v>
      </c>
      <c r="B69" s="71" t="s">
        <v>222</v>
      </c>
      <c r="C69" s="79" t="s">
        <v>23</v>
      </c>
      <c r="D69" s="5">
        <v>0</v>
      </c>
      <c r="E69" s="3">
        <f t="shared" si="10"/>
        <v>17</v>
      </c>
      <c r="F69" s="5">
        <v>0</v>
      </c>
      <c r="G69" s="3">
        <f t="shared" si="11"/>
        <v>24</v>
      </c>
      <c r="H69" s="5">
        <f t="shared" si="12"/>
        <v>0</v>
      </c>
      <c r="I69" s="3">
        <f t="shared" si="13"/>
        <v>24</v>
      </c>
      <c r="J69" s="47"/>
      <c r="K69" s="47">
        <v>25</v>
      </c>
      <c r="L69" s="47">
        <f t="shared" si="14"/>
        <v>9</v>
      </c>
      <c r="M69" s="47">
        <f t="shared" si="15"/>
        <v>13</v>
      </c>
      <c r="N69" s="47">
        <f t="shared" si="16"/>
        <v>8</v>
      </c>
      <c r="O69" s="47">
        <f t="shared" si="17"/>
        <v>19</v>
      </c>
      <c r="P69" s="47">
        <f t="shared" si="18"/>
        <v>17</v>
      </c>
      <c r="Q69" s="47">
        <f t="shared" si="19"/>
        <v>20</v>
      </c>
      <c r="HS69" s="50"/>
      <c r="HT69" s="50"/>
      <c r="HU69" s="50"/>
      <c r="HV69" s="50"/>
    </row>
    <row r="70" spans="1:230" ht="18" customHeight="1">
      <c r="A70" s="70">
        <v>192</v>
      </c>
      <c r="B70" s="71" t="s">
        <v>223</v>
      </c>
      <c r="C70" s="79" t="s">
        <v>91</v>
      </c>
      <c r="D70" s="5">
        <v>8.7</v>
      </c>
      <c r="E70" s="3">
        <f t="shared" si="10"/>
        <v>16</v>
      </c>
      <c r="F70" s="5">
        <v>8.7</v>
      </c>
      <c r="G70" s="3">
        <f t="shared" si="11"/>
        <v>18</v>
      </c>
      <c r="H70" s="5">
        <f t="shared" si="12"/>
        <v>17.4</v>
      </c>
      <c r="I70" s="3">
        <f t="shared" si="13"/>
        <v>19</v>
      </c>
      <c r="J70" s="47"/>
      <c r="K70" s="47">
        <v>26</v>
      </c>
      <c r="L70" s="47">
        <f t="shared" si="14"/>
        <v>9</v>
      </c>
      <c r="M70" s="47">
        <f t="shared" si="15"/>
        <v>13</v>
      </c>
      <c r="N70" s="47">
        <f t="shared" si="16"/>
        <v>7.5</v>
      </c>
      <c r="O70" s="47">
        <f t="shared" si="17"/>
        <v>20</v>
      </c>
      <c r="P70" s="47">
        <f t="shared" si="18"/>
        <v>17</v>
      </c>
      <c r="Q70" s="47">
        <f t="shared" si="19"/>
        <v>20</v>
      </c>
      <c r="HS70" s="50"/>
      <c r="HT70" s="50"/>
      <c r="HU70" s="50"/>
      <c r="HV70" s="50"/>
    </row>
    <row r="71" spans="1:230" ht="18" customHeight="1">
      <c r="A71" s="70">
        <v>193</v>
      </c>
      <c r="B71" s="71" t="s">
        <v>56</v>
      </c>
      <c r="C71" s="79" t="s">
        <v>10</v>
      </c>
      <c r="D71" s="5">
        <v>9.7</v>
      </c>
      <c r="E71" s="3">
        <f t="shared" si="10"/>
        <v>9</v>
      </c>
      <c r="F71" s="5">
        <v>10.5</v>
      </c>
      <c r="G71" s="3">
        <f t="shared" si="11"/>
        <v>10</v>
      </c>
      <c r="H71" s="5">
        <f t="shared" si="12"/>
        <v>20.2</v>
      </c>
      <c r="I71" s="3">
        <f t="shared" si="13"/>
        <v>13</v>
      </c>
      <c r="J71" s="47"/>
      <c r="K71" s="47">
        <v>27</v>
      </c>
      <c r="L71" s="47">
        <f t="shared" si="14"/>
        <v>8.9</v>
      </c>
      <c r="M71" s="47">
        <f t="shared" si="15"/>
        <v>14</v>
      </c>
      <c r="N71" s="47">
        <f t="shared" si="16"/>
        <v>7.4</v>
      </c>
      <c r="O71" s="47">
        <f t="shared" si="17"/>
        <v>21</v>
      </c>
      <c r="P71" s="47">
        <f t="shared" si="18"/>
        <v>16.8</v>
      </c>
      <c r="Q71" s="47">
        <f t="shared" si="19"/>
        <v>21</v>
      </c>
      <c r="HS71" s="50"/>
      <c r="HT71" s="50"/>
      <c r="HU71" s="50"/>
      <c r="HV71" s="50"/>
    </row>
    <row r="72" spans="1:230" ht="18" customHeight="1">
      <c r="A72" s="70">
        <v>194</v>
      </c>
      <c r="B72" s="71" t="s">
        <v>57</v>
      </c>
      <c r="C72" s="79" t="s">
        <v>10</v>
      </c>
      <c r="D72" s="5">
        <v>10.3</v>
      </c>
      <c r="E72" s="3">
        <f t="shared" si="10"/>
        <v>5</v>
      </c>
      <c r="F72" s="5">
        <v>11.15</v>
      </c>
      <c r="G72" s="3">
        <f t="shared" si="11"/>
        <v>4</v>
      </c>
      <c r="H72" s="5">
        <f t="shared" si="12"/>
        <v>21.450000000000003</v>
      </c>
      <c r="I72" s="3">
        <f t="shared" si="13"/>
        <v>5</v>
      </c>
      <c r="J72" s="47"/>
      <c r="K72" s="47">
        <v>28</v>
      </c>
      <c r="L72" s="47">
        <f t="shared" si="14"/>
        <v>8.8</v>
      </c>
      <c r="M72" s="47">
        <f t="shared" si="15"/>
        <v>15</v>
      </c>
      <c r="N72" s="47">
        <f t="shared" si="16"/>
        <v>6.7</v>
      </c>
      <c r="O72" s="47">
        <f t="shared" si="17"/>
        <v>22</v>
      </c>
      <c r="P72" s="47">
        <f t="shared" si="18"/>
        <v>15.600000000000001</v>
      </c>
      <c r="Q72" s="47">
        <f t="shared" si="19"/>
        <v>22</v>
      </c>
      <c r="HS72" s="50"/>
      <c r="HT72" s="50"/>
      <c r="HU72" s="50"/>
      <c r="HV72" s="50"/>
    </row>
    <row r="73" spans="1:230" ht="18" customHeight="1">
      <c r="A73" s="70">
        <v>256</v>
      </c>
      <c r="B73" s="71" t="s">
        <v>58</v>
      </c>
      <c r="C73" s="79" t="s">
        <v>10</v>
      </c>
      <c r="D73" s="5">
        <v>10.6</v>
      </c>
      <c r="E73" s="3">
        <f t="shared" si="10"/>
        <v>2</v>
      </c>
      <c r="F73" s="5">
        <v>10.35</v>
      </c>
      <c r="G73" s="3">
        <f t="shared" si="11"/>
        <v>13</v>
      </c>
      <c r="H73" s="5">
        <f t="shared" si="12"/>
        <v>20.95</v>
      </c>
      <c r="I73" s="3">
        <f t="shared" si="13"/>
        <v>10</v>
      </c>
      <c r="J73" s="47"/>
      <c r="K73" s="47">
        <v>29</v>
      </c>
      <c r="L73" s="47">
        <f t="shared" si="14"/>
        <v>8.7</v>
      </c>
      <c r="M73" s="47">
        <f t="shared" si="15"/>
        <v>16</v>
      </c>
      <c r="N73" s="47">
        <f t="shared" si="16"/>
        <v>6</v>
      </c>
      <c r="O73" s="47">
        <f t="shared" si="17"/>
        <v>23</v>
      </c>
      <c r="P73" s="47">
        <f t="shared" si="18"/>
        <v>15.5</v>
      </c>
      <c r="Q73" s="47">
        <f t="shared" si="19"/>
        <v>23</v>
      </c>
      <c r="HS73" s="50"/>
      <c r="HT73" s="50"/>
      <c r="HU73" s="50"/>
      <c r="HV73" s="50"/>
    </row>
    <row r="74" spans="1:230" ht="18" customHeight="1">
      <c r="A74" s="70">
        <v>196</v>
      </c>
      <c r="B74" s="71" t="s">
        <v>224</v>
      </c>
      <c r="C74" s="79" t="s">
        <v>10</v>
      </c>
      <c r="D74" s="5">
        <v>10</v>
      </c>
      <c r="E74" s="3">
        <f t="shared" si="10"/>
        <v>7</v>
      </c>
      <c r="F74" s="5">
        <v>10.8</v>
      </c>
      <c r="G74" s="3">
        <f t="shared" si="11"/>
        <v>8</v>
      </c>
      <c r="H74" s="5">
        <f t="shared" si="12"/>
        <v>20.8</v>
      </c>
      <c r="I74" s="3">
        <f t="shared" si="13"/>
        <v>11</v>
      </c>
      <c r="J74" s="47"/>
      <c r="K74" s="47">
        <v>30</v>
      </c>
      <c r="L74" s="47">
        <f t="shared" si="14"/>
        <v>0</v>
      </c>
      <c r="M74" s="47">
        <f t="shared" si="15"/>
        <v>17</v>
      </c>
      <c r="N74" s="47">
        <f t="shared" si="16"/>
        <v>0</v>
      </c>
      <c r="O74" s="47">
        <f t="shared" si="17"/>
        <v>24</v>
      </c>
      <c r="P74" s="47">
        <f t="shared" si="18"/>
        <v>0</v>
      </c>
      <c r="Q74" s="47">
        <f t="shared" si="19"/>
        <v>24</v>
      </c>
      <c r="HS74" s="50"/>
      <c r="HT74" s="50"/>
      <c r="HU74" s="50"/>
      <c r="HV74" s="50"/>
    </row>
    <row r="75" spans="1:230" ht="18" customHeight="1">
      <c r="A75" s="70">
        <v>197</v>
      </c>
      <c r="B75" s="71" t="s">
        <v>59</v>
      </c>
      <c r="C75" s="79" t="s">
        <v>10</v>
      </c>
      <c r="D75" s="5">
        <v>10.2</v>
      </c>
      <c r="E75" s="3">
        <f t="shared" si="10"/>
        <v>6</v>
      </c>
      <c r="F75" s="5">
        <v>11.3</v>
      </c>
      <c r="G75" s="3">
        <f t="shared" si="11"/>
        <v>3</v>
      </c>
      <c r="H75" s="5">
        <f t="shared" si="12"/>
        <v>21.5</v>
      </c>
      <c r="I75" s="3">
        <f t="shared" si="13"/>
        <v>4</v>
      </c>
      <c r="J75" s="47"/>
      <c r="K75" s="47">
        <v>31</v>
      </c>
      <c r="L75" s="47">
        <f t="shared" si="14"/>
        <v>0</v>
      </c>
      <c r="M75" s="47">
        <f t="shared" si="15"/>
        <v>17</v>
      </c>
      <c r="N75" s="47">
        <f t="shared" si="16"/>
        <v>0</v>
      </c>
      <c r="O75" s="47">
        <f t="shared" si="17"/>
        <v>24</v>
      </c>
      <c r="P75" s="47">
        <f t="shared" si="18"/>
        <v>0</v>
      </c>
      <c r="Q75" s="47">
        <f t="shared" si="19"/>
        <v>24</v>
      </c>
      <c r="HS75" s="50"/>
      <c r="HT75" s="50"/>
      <c r="HU75" s="50"/>
      <c r="HV75" s="50"/>
    </row>
    <row r="76" spans="1:230" ht="18" customHeight="1" thickBot="1">
      <c r="A76" s="73">
        <v>198</v>
      </c>
      <c r="B76" s="77" t="s">
        <v>225</v>
      </c>
      <c r="C76" s="82" t="s">
        <v>10</v>
      </c>
      <c r="D76" s="6">
        <v>8.9</v>
      </c>
      <c r="E76" s="4">
        <f t="shared" si="10"/>
        <v>14</v>
      </c>
      <c r="F76" s="6">
        <v>6.7</v>
      </c>
      <c r="G76" s="4">
        <f t="shared" si="11"/>
        <v>22</v>
      </c>
      <c r="H76" s="6">
        <f t="shared" si="12"/>
        <v>15.600000000000001</v>
      </c>
      <c r="I76" s="4">
        <f t="shared" si="13"/>
        <v>22</v>
      </c>
      <c r="J76" s="47"/>
      <c r="K76" s="47">
        <v>32</v>
      </c>
      <c r="L76" s="47">
        <f t="shared" si="14"/>
        <v>0</v>
      </c>
      <c r="M76" s="47">
        <f t="shared" si="15"/>
        <v>17</v>
      </c>
      <c r="N76" s="47">
        <f t="shared" si="16"/>
        <v>0</v>
      </c>
      <c r="O76" s="47">
        <f t="shared" si="17"/>
        <v>24</v>
      </c>
      <c r="P76" s="47">
        <f t="shared" si="18"/>
        <v>0</v>
      </c>
      <c r="Q76" s="47">
        <f t="shared" si="19"/>
        <v>24</v>
      </c>
      <c r="HS76" s="50"/>
      <c r="HT76" s="50"/>
      <c r="HU76" s="50"/>
      <c r="HV76" s="50"/>
    </row>
  </sheetData>
  <sheetProtection/>
  <mergeCells count="6">
    <mergeCell ref="D43:E43"/>
    <mergeCell ref="F43:G43"/>
    <mergeCell ref="H43:I43"/>
    <mergeCell ref="D2:E2"/>
    <mergeCell ref="F2:G2"/>
    <mergeCell ref="H2:I2"/>
  </mergeCells>
  <conditionalFormatting sqref="D3:I39 D44:I76">
    <cfRule type="cellIs" priority="34" dxfId="2" operator="equal" stopIfTrue="1">
      <formula>1</formula>
    </cfRule>
    <cfRule type="cellIs" priority="35" dxfId="1" operator="equal" stopIfTrue="1">
      <formula>2</formula>
    </cfRule>
    <cfRule type="cellIs" priority="36" dxfId="0" operator="equal" stopIfTrue="1">
      <formula>3</formula>
    </cfRule>
  </conditionalFormatting>
  <printOptions horizontalCentered="1"/>
  <pageMargins left="0.4330708661417323" right="0.31496062992125984" top="1.062992125984252" bottom="0.984251968503937" header="0.5118110236220472" footer="0.5118110236220472"/>
  <pageSetup fitToHeight="1" fitToWidth="1" horizontalDpi="300" verticalDpi="300" orientation="portrait" paperSize="9" scale="49" r:id="rId2"/>
  <headerFooter alignWithMargins="0">
    <oddHeader>&amp;C&amp;24FRANK WILLIAMS COMPETITION 2014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W54"/>
  <sheetViews>
    <sheetView zoomScale="70" zoomScaleNormal="70" zoomScalePageLayoutView="50" workbookViewId="0" topLeftCell="A1">
      <selection activeCell="R1" sqref="R1"/>
    </sheetView>
  </sheetViews>
  <sheetFormatPr defaultColWidth="9.140625" defaultRowHeight="12.75"/>
  <cols>
    <col min="1" max="1" width="6.8515625" style="15" customWidth="1"/>
    <col min="2" max="2" width="35.7109375" style="15" customWidth="1"/>
    <col min="3" max="3" width="21.140625" style="16" customWidth="1"/>
    <col min="4" max="4" width="17.140625" style="31" customWidth="1"/>
    <col min="5" max="5" width="17.421875" style="31" customWidth="1"/>
    <col min="6" max="6" width="17.00390625" style="16" customWidth="1"/>
    <col min="7" max="7" width="14.7109375" style="15" customWidth="1"/>
    <col min="8" max="8" width="17.140625" style="15" customWidth="1"/>
    <col min="9" max="9" width="15.28125" style="16" customWidth="1"/>
    <col min="10" max="10" width="17.140625" style="16" customWidth="1"/>
    <col min="11" max="11" width="12.00390625" style="15" hidden="1" customWidth="1"/>
    <col min="12" max="12" width="10.7109375" style="15" hidden="1" customWidth="1"/>
    <col min="13" max="13" width="11.8515625" style="15" hidden="1" customWidth="1"/>
    <col min="14" max="14" width="11.140625" style="15" hidden="1" customWidth="1"/>
    <col min="15" max="17" width="9.140625" style="15" hidden="1" customWidth="1"/>
    <col min="18" max="21" width="9.140625" style="15" customWidth="1"/>
    <col min="22" max="57" width="10.7109375" style="15" customWidth="1"/>
    <col min="58" max="231" width="9.140625" style="15" customWidth="1"/>
    <col min="232" max="16384" width="9.140625" style="17" customWidth="1"/>
  </cols>
  <sheetData>
    <row r="1" spans="1:13" ht="18" customHeight="1" thickBot="1">
      <c r="A1" s="41"/>
      <c r="B1"/>
      <c r="C1" s="42"/>
      <c r="K1" s="16"/>
      <c r="L1" s="31"/>
      <c r="M1" s="16"/>
    </row>
    <row r="2" spans="1:227" s="27" customFormat="1" ht="38.25" thickBot="1">
      <c r="A2" s="55" t="s">
        <v>226</v>
      </c>
      <c r="B2" s="56"/>
      <c r="C2" s="57"/>
      <c r="D2" s="58"/>
      <c r="E2" s="59" t="s">
        <v>4</v>
      </c>
      <c r="F2" s="57"/>
      <c r="G2" s="56"/>
      <c r="H2" s="60"/>
      <c r="I2" s="6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</row>
    <row r="3" spans="1:224" s="18" customFormat="1" ht="32.25" customHeight="1" thickBot="1">
      <c r="A3" s="8" t="s">
        <v>6</v>
      </c>
      <c r="B3" s="9" t="s">
        <v>5</v>
      </c>
      <c r="C3" s="10" t="s">
        <v>3</v>
      </c>
      <c r="D3" s="107" t="s">
        <v>1</v>
      </c>
      <c r="E3" s="108"/>
      <c r="F3" s="107" t="s">
        <v>0</v>
      </c>
      <c r="G3" s="108"/>
      <c r="H3" s="109" t="s">
        <v>2</v>
      </c>
      <c r="I3" s="110"/>
      <c r="K3" s="19"/>
      <c r="L3" s="19" t="s">
        <v>1</v>
      </c>
      <c r="M3" s="19"/>
      <c r="N3" s="18" t="s">
        <v>0</v>
      </c>
      <c r="P3" s="18" t="s">
        <v>2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HP3" s="20"/>
    </row>
    <row r="4" spans="1:224" s="22" customFormat="1" ht="18">
      <c r="A4" s="21" t="s">
        <v>4</v>
      </c>
      <c r="B4" s="11"/>
      <c r="C4" s="36"/>
      <c r="D4" s="87" t="s">
        <v>19</v>
      </c>
      <c r="E4" s="7" t="s">
        <v>7</v>
      </c>
      <c r="F4" s="87" t="s">
        <v>19</v>
      </c>
      <c r="G4" s="7" t="s">
        <v>7</v>
      </c>
      <c r="H4" s="40" t="s">
        <v>8</v>
      </c>
      <c r="I4" s="7" t="s">
        <v>7</v>
      </c>
      <c r="HP4" s="23"/>
    </row>
    <row r="5" spans="1:224" s="22" customFormat="1" ht="18">
      <c r="A5" s="70">
        <v>199</v>
      </c>
      <c r="B5" s="71" t="s">
        <v>227</v>
      </c>
      <c r="C5" s="88" t="s">
        <v>18</v>
      </c>
      <c r="D5" s="5">
        <v>0</v>
      </c>
      <c r="E5" s="3">
        <f>VLOOKUP(D5,L$5:M$8,2,FALSE)</f>
        <v>4</v>
      </c>
      <c r="F5" s="5">
        <v>0</v>
      </c>
      <c r="G5" s="3">
        <f>VLOOKUP(F5,N$5:O$8,2,FALSE)</f>
        <v>4</v>
      </c>
      <c r="H5" s="34">
        <f>F5+D5</f>
        <v>0</v>
      </c>
      <c r="I5" s="3">
        <f>VLOOKUP(H5,P$5:Q$8,2,FALSE)</f>
        <v>4</v>
      </c>
      <c r="K5" s="15">
        <v>1</v>
      </c>
      <c r="L5" s="15">
        <f>LARGE(D$5:D$8,$K5)</f>
        <v>10.2</v>
      </c>
      <c r="M5" s="15">
        <f>IF(L5=L4,M4,M4+1)</f>
        <v>1</v>
      </c>
      <c r="N5" s="15">
        <f>LARGE(F$5:F$8,$K5)</f>
        <v>11.4</v>
      </c>
      <c r="O5" s="15">
        <f>IF(N5=N4,O4,O4+1)</f>
        <v>1</v>
      </c>
      <c r="P5" s="15">
        <f>LARGE(H$5:H$8,$K5)</f>
        <v>21.1</v>
      </c>
      <c r="Q5" s="15">
        <f>IF(P5=P4,Q4,Q4+1)</f>
        <v>1</v>
      </c>
      <c r="HP5" s="23"/>
    </row>
    <row r="6" spans="1:224" s="22" customFormat="1" ht="18">
      <c r="A6" s="70">
        <v>200</v>
      </c>
      <c r="B6" s="71" t="s">
        <v>228</v>
      </c>
      <c r="C6" s="88" t="s">
        <v>91</v>
      </c>
      <c r="D6" s="5">
        <v>10.1</v>
      </c>
      <c r="E6" s="3">
        <f>VLOOKUP(D6,L$5:M$8,2,FALSE)</f>
        <v>2</v>
      </c>
      <c r="F6" s="5">
        <v>10.1</v>
      </c>
      <c r="G6" s="3">
        <f>VLOOKUP(F6,N$5:O$8,2,FALSE)</f>
        <v>2</v>
      </c>
      <c r="H6" s="34">
        <f>F6+D6</f>
        <v>20.2</v>
      </c>
      <c r="I6" s="3">
        <f>VLOOKUP(H6,P$5:Q$8,2,FALSE)</f>
        <v>2</v>
      </c>
      <c r="K6" s="15">
        <v>2</v>
      </c>
      <c r="L6" s="15">
        <f>LARGE(D$5:D$8,$K6)</f>
        <v>10.1</v>
      </c>
      <c r="M6" s="15">
        <f>IF(L6=L5,M5,M5+1)</f>
        <v>2</v>
      </c>
      <c r="N6" s="15">
        <f>LARGE(F$5:F$8,$K6)</f>
        <v>10.1</v>
      </c>
      <c r="O6" s="15">
        <f>IF(N6=N5,O5,O5+1)</f>
        <v>2</v>
      </c>
      <c r="P6" s="15">
        <f>LARGE(H$5:H$8,$K6)</f>
        <v>20.2</v>
      </c>
      <c r="Q6" s="15">
        <f>IF(P6=P5,Q5,Q5+1)</f>
        <v>2</v>
      </c>
      <c r="HP6" s="23"/>
    </row>
    <row r="7" spans="1:224" s="22" customFormat="1" ht="18">
      <c r="A7" s="70">
        <v>201</v>
      </c>
      <c r="B7" s="71" t="s">
        <v>76</v>
      </c>
      <c r="C7" s="88" t="s">
        <v>9</v>
      </c>
      <c r="D7" s="5">
        <v>9.7</v>
      </c>
      <c r="E7" s="3">
        <f>VLOOKUP(D7,L$5:M$8,2,FALSE)</f>
        <v>3</v>
      </c>
      <c r="F7" s="5">
        <v>11.4</v>
      </c>
      <c r="G7" s="3">
        <f>VLOOKUP(F7,N$5:O$8,2,FALSE)</f>
        <v>1</v>
      </c>
      <c r="H7" s="34">
        <f>F7+D7</f>
        <v>21.1</v>
      </c>
      <c r="I7" s="3">
        <f>VLOOKUP(H7,P$5:Q$8,2,FALSE)</f>
        <v>1</v>
      </c>
      <c r="K7" s="15">
        <v>3</v>
      </c>
      <c r="L7" s="15">
        <f>LARGE(D$5:D$8,$K7)</f>
        <v>9.7</v>
      </c>
      <c r="M7" s="15">
        <f>IF(L7=L6,M6,M6+1)</f>
        <v>3</v>
      </c>
      <c r="N7" s="15">
        <f>LARGE(F$5:F$8,$K7)</f>
        <v>8.1</v>
      </c>
      <c r="O7" s="15">
        <f>IF(N7=N6,O6,O6+1)</f>
        <v>3</v>
      </c>
      <c r="P7" s="15">
        <f>LARGE(H$5:H$8,$K7)</f>
        <v>18.299999999999997</v>
      </c>
      <c r="Q7" s="15">
        <f>IF(P7=P6,Q6,Q6+1)</f>
        <v>3</v>
      </c>
      <c r="HP7" s="23"/>
    </row>
    <row r="8" spans="1:231" ht="18.75" thickBot="1">
      <c r="A8" s="73">
        <v>202</v>
      </c>
      <c r="B8" s="77" t="s">
        <v>229</v>
      </c>
      <c r="C8" s="90" t="s">
        <v>16</v>
      </c>
      <c r="D8" s="6">
        <v>10.2</v>
      </c>
      <c r="E8" s="4">
        <f>VLOOKUP(D8,L$5:M$8,2,FALSE)</f>
        <v>1</v>
      </c>
      <c r="F8" s="6">
        <v>8.1</v>
      </c>
      <c r="G8" s="4">
        <f>VLOOKUP(F8,N$5:O$8,2,FALSE)</f>
        <v>3</v>
      </c>
      <c r="H8" s="35">
        <f>F8+D8</f>
        <v>18.299999999999997</v>
      </c>
      <c r="I8" s="4">
        <f>VLOOKUP(H8,P$5:Q$8,2,FALSE)</f>
        <v>3</v>
      </c>
      <c r="J8" s="15"/>
      <c r="K8" s="15">
        <v>4</v>
      </c>
      <c r="L8" s="15">
        <f>LARGE(D$5:D$8,$K8)</f>
        <v>0</v>
      </c>
      <c r="M8" s="15">
        <f>IF(L8=L7,M7,M7+1)</f>
        <v>4</v>
      </c>
      <c r="N8" s="15">
        <f>LARGE(F$5:F$8,$K8)</f>
        <v>0</v>
      </c>
      <c r="O8" s="15">
        <f>IF(N8=N7,O7,O7+1)</f>
        <v>4</v>
      </c>
      <c r="P8" s="15">
        <f>LARGE(H$5:H$8,$K8)</f>
        <v>0</v>
      </c>
      <c r="Q8" s="15">
        <f>IF(P8=P7,Q7,Q7+1)</f>
        <v>4</v>
      </c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HP8" s="17"/>
      <c r="HQ8" s="17"/>
      <c r="HR8" s="17"/>
      <c r="HS8" s="17"/>
      <c r="HT8" s="17"/>
      <c r="HU8" s="17"/>
      <c r="HV8" s="17"/>
      <c r="HW8" s="17"/>
    </row>
    <row r="9" ht="18.75" thickBot="1"/>
    <row r="10" spans="1:227" s="27" customFormat="1" ht="38.25" thickBot="1">
      <c r="A10" s="55" t="s">
        <v>230</v>
      </c>
      <c r="B10" s="56"/>
      <c r="C10" s="57"/>
      <c r="D10" s="58"/>
      <c r="E10" s="59" t="s">
        <v>4</v>
      </c>
      <c r="F10" s="57"/>
      <c r="G10" s="56"/>
      <c r="H10" s="60"/>
      <c r="I10" s="6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</row>
    <row r="11" spans="1:224" s="18" customFormat="1" ht="32.25" customHeight="1" thickBot="1">
      <c r="A11" s="8" t="s">
        <v>6</v>
      </c>
      <c r="B11" s="9" t="s">
        <v>5</v>
      </c>
      <c r="C11" s="10" t="s">
        <v>3</v>
      </c>
      <c r="D11" s="107" t="s">
        <v>1</v>
      </c>
      <c r="E11" s="108"/>
      <c r="F11" s="107" t="s">
        <v>0</v>
      </c>
      <c r="G11" s="108"/>
      <c r="H11" s="109" t="s">
        <v>2</v>
      </c>
      <c r="I11" s="110"/>
      <c r="K11" s="19"/>
      <c r="L11" s="19" t="s">
        <v>1</v>
      </c>
      <c r="M11" s="19"/>
      <c r="N11" s="18" t="s">
        <v>0</v>
      </c>
      <c r="P11" s="18" t="s">
        <v>2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HP11" s="20"/>
    </row>
    <row r="12" spans="1:224" s="22" customFormat="1" ht="18">
      <c r="A12" s="21" t="s">
        <v>4</v>
      </c>
      <c r="B12" s="11"/>
      <c r="C12" s="7"/>
      <c r="D12" s="87" t="s">
        <v>19</v>
      </c>
      <c r="E12" s="7" t="s">
        <v>7</v>
      </c>
      <c r="F12" s="87" t="s">
        <v>19</v>
      </c>
      <c r="G12" s="7" t="s">
        <v>7</v>
      </c>
      <c r="H12" s="46" t="s">
        <v>8</v>
      </c>
      <c r="I12" s="14" t="s">
        <v>7</v>
      </c>
      <c r="HP12" s="23"/>
    </row>
    <row r="13" spans="1:231" ht="18">
      <c r="A13" s="70">
        <v>203</v>
      </c>
      <c r="B13" s="71" t="s">
        <v>231</v>
      </c>
      <c r="C13" s="79" t="s">
        <v>83</v>
      </c>
      <c r="D13" s="5">
        <v>10</v>
      </c>
      <c r="E13" s="3">
        <f>VLOOKUP(D13,L$13:M$16,2,FALSE)</f>
        <v>2</v>
      </c>
      <c r="F13" s="5">
        <v>10.8</v>
      </c>
      <c r="G13" s="3">
        <f>VLOOKUP(F13,N$13:O$16,2,FALSE)</f>
        <v>2</v>
      </c>
      <c r="H13" s="5">
        <f>F13+D13</f>
        <v>20.8</v>
      </c>
      <c r="I13" s="3">
        <f>VLOOKUP(H13,P$13:Q$16,2,FALSE)</f>
        <v>2</v>
      </c>
      <c r="J13" s="15"/>
      <c r="K13" s="15">
        <v>1</v>
      </c>
      <c r="L13" s="15">
        <f>LARGE(D$13:D$16,$K13)</f>
        <v>10.3</v>
      </c>
      <c r="M13" s="15">
        <f>IF(L13=L12,M12,M12+1)</f>
        <v>1</v>
      </c>
      <c r="N13" s="15">
        <f>LARGE(F$13:F$16,$K13)</f>
        <v>11.9</v>
      </c>
      <c r="O13" s="15">
        <f>IF(N13=N12,O12,O12+1)</f>
        <v>1</v>
      </c>
      <c r="P13" s="15">
        <f>LARGE(H$13:H$16,$K13)</f>
        <v>22.200000000000003</v>
      </c>
      <c r="Q13" s="15">
        <f>IF(P13=P12,Q12,Q12+1)</f>
        <v>1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HP13" s="17"/>
      <c r="HQ13" s="17"/>
      <c r="HR13" s="17"/>
      <c r="HS13" s="17"/>
      <c r="HT13" s="17"/>
      <c r="HU13" s="17"/>
      <c r="HV13" s="17"/>
      <c r="HW13" s="17"/>
    </row>
    <row r="14" spans="1:231" ht="18">
      <c r="A14" s="70">
        <v>204</v>
      </c>
      <c r="B14" s="71" t="s">
        <v>232</v>
      </c>
      <c r="C14" s="79" t="s">
        <v>83</v>
      </c>
      <c r="D14" s="106">
        <v>0</v>
      </c>
      <c r="E14" s="3">
        <f>VLOOKUP(D14,L$13:M$16,2,FALSE)</f>
        <v>4</v>
      </c>
      <c r="F14" s="106">
        <v>0</v>
      </c>
      <c r="G14" s="3">
        <f>VLOOKUP(F14,N$13:O$16,2,FALSE)</f>
        <v>4</v>
      </c>
      <c r="H14" s="5">
        <f>F14+D14</f>
        <v>0</v>
      </c>
      <c r="I14" s="3">
        <f>VLOOKUP(H14,P$13:Q$16,2,FALSE)</f>
        <v>4</v>
      </c>
      <c r="J14" s="15"/>
      <c r="K14" s="15">
        <v>2</v>
      </c>
      <c r="L14" s="15">
        <f>LARGE(D$13:D$16,$K14)</f>
        <v>10</v>
      </c>
      <c r="M14" s="15">
        <f>IF(L14=L13,M13,M13+1)</f>
        <v>2</v>
      </c>
      <c r="N14" s="15">
        <f>LARGE(F$13:F$16,$K14)</f>
        <v>10.8</v>
      </c>
      <c r="O14" s="15">
        <f>IF(N14=N13,O13,O13+1)</f>
        <v>2</v>
      </c>
      <c r="P14" s="15">
        <f>LARGE(H$13:H$16,$K14)</f>
        <v>20.8</v>
      </c>
      <c r="Q14" s="15">
        <f>IF(P14=P13,Q13,Q13+1)</f>
        <v>2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HP14" s="17"/>
      <c r="HQ14" s="17"/>
      <c r="HR14" s="17"/>
      <c r="HS14" s="17"/>
      <c r="HT14" s="17"/>
      <c r="HU14" s="17"/>
      <c r="HV14" s="17"/>
      <c r="HW14" s="17"/>
    </row>
    <row r="15" spans="1:231" ht="18">
      <c r="A15" s="70">
        <v>205</v>
      </c>
      <c r="B15" s="71" t="s">
        <v>77</v>
      </c>
      <c r="C15" s="79" t="s">
        <v>23</v>
      </c>
      <c r="D15" s="106">
        <v>10.3</v>
      </c>
      <c r="E15" s="3">
        <f>VLOOKUP(D15,L$13:M$16,2,FALSE)</f>
        <v>1</v>
      </c>
      <c r="F15" s="106">
        <v>11.9</v>
      </c>
      <c r="G15" s="3">
        <f>VLOOKUP(F15,N$13:O$16,2,FALSE)</f>
        <v>1</v>
      </c>
      <c r="H15" s="5">
        <f>F15+D15</f>
        <v>22.200000000000003</v>
      </c>
      <c r="I15" s="3">
        <f>VLOOKUP(H15,P$13:Q$16,2,FALSE)</f>
        <v>1</v>
      </c>
      <c r="J15" s="15"/>
      <c r="K15" s="15">
        <v>3</v>
      </c>
      <c r="L15" s="15">
        <f>LARGE(D$13:D$16,$K15)</f>
        <v>9.4</v>
      </c>
      <c r="M15" s="15">
        <f>IF(L15=L14,M14,M14+1)</f>
        <v>3</v>
      </c>
      <c r="N15" s="15">
        <f>LARGE(F$13:F$16,$K15)</f>
        <v>10</v>
      </c>
      <c r="O15" s="15">
        <f>IF(N15=N14,O14,O14+1)</f>
        <v>3</v>
      </c>
      <c r="P15" s="15">
        <f>LARGE(H$13:H$16,$K15)</f>
        <v>19.4</v>
      </c>
      <c r="Q15" s="15">
        <f>IF(P15=P14,Q14,Q14+1)</f>
        <v>3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HP15" s="17"/>
      <c r="HQ15" s="17"/>
      <c r="HR15" s="17"/>
      <c r="HS15" s="17"/>
      <c r="HT15" s="17"/>
      <c r="HU15" s="17"/>
      <c r="HV15" s="17"/>
      <c r="HW15" s="17"/>
    </row>
    <row r="16" spans="1:231" ht="18.75" thickBot="1">
      <c r="A16" s="73">
        <v>206</v>
      </c>
      <c r="B16" s="77" t="s">
        <v>233</v>
      </c>
      <c r="C16" s="82" t="s">
        <v>9</v>
      </c>
      <c r="D16" s="6">
        <v>9.4</v>
      </c>
      <c r="E16" s="4">
        <f>VLOOKUP(D16,L$13:M$16,2,FALSE)</f>
        <v>3</v>
      </c>
      <c r="F16" s="6">
        <v>10</v>
      </c>
      <c r="G16" s="4">
        <f>VLOOKUP(F16,N$13:O$16,2,FALSE)</f>
        <v>3</v>
      </c>
      <c r="H16" s="6">
        <f>F16+D16</f>
        <v>19.4</v>
      </c>
      <c r="I16" s="4">
        <f>VLOOKUP(H16,P$13:Q$16,2,FALSE)</f>
        <v>3</v>
      </c>
      <c r="J16" s="15"/>
      <c r="K16" s="15">
        <v>4</v>
      </c>
      <c r="L16" s="15">
        <f>LARGE(D$13:D$16,$K16)</f>
        <v>0</v>
      </c>
      <c r="M16" s="15">
        <f>IF(L16=L15,M15,M15+1)</f>
        <v>4</v>
      </c>
      <c r="N16" s="15">
        <f>LARGE(F$13:F$16,$K16)</f>
        <v>0</v>
      </c>
      <c r="O16" s="15">
        <f>IF(N16=N15,O15,O15+1)</f>
        <v>4</v>
      </c>
      <c r="P16" s="15">
        <f>LARGE(H$13:H$16,$K16)</f>
        <v>0</v>
      </c>
      <c r="Q16" s="15">
        <f>IF(P16=P15,Q15,Q15+1)</f>
        <v>4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HP16" s="17"/>
      <c r="HQ16" s="17"/>
      <c r="HR16" s="17"/>
      <c r="HS16" s="17"/>
      <c r="HT16" s="17"/>
      <c r="HU16" s="17"/>
      <c r="HV16" s="17"/>
      <c r="HW16" s="17"/>
    </row>
    <row r="17" spans="11:13" ht="18.75" thickBot="1">
      <c r="K17" s="16"/>
      <c r="L17" s="31"/>
      <c r="M17" s="16"/>
    </row>
    <row r="18" spans="1:227" s="27" customFormat="1" ht="38.25" thickBot="1">
      <c r="A18" s="55" t="s">
        <v>78</v>
      </c>
      <c r="B18" s="56"/>
      <c r="C18" s="57"/>
      <c r="D18" s="58"/>
      <c r="E18" s="59" t="s">
        <v>4</v>
      </c>
      <c r="F18" s="57"/>
      <c r="G18" s="56"/>
      <c r="H18" s="60"/>
      <c r="I18" s="6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</row>
    <row r="19" spans="1:224" s="18" customFormat="1" ht="32.25" customHeight="1" thickBot="1">
      <c r="A19" s="8" t="s">
        <v>6</v>
      </c>
      <c r="B19" s="9" t="s">
        <v>5</v>
      </c>
      <c r="C19" s="10" t="s">
        <v>3</v>
      </c>
      <c r="D19" s="114" t="s">
        <v>1</v>
      </c>
      <c r="E19" s="115"/>
      <c r="F19" s="114" t="s">
        <v>0</v>
      </c>
      <c r="G19" s="115"/>
      <c r="H19" s="114" t="s">
        <v>2</v>
      </c>
      <c r="I19" s="115"/>
      <c r="K19" s="19"/>
      <c r="L19" s="19" t="s">
        <v>1</v>
      </c>
      <c r="M19" s="19"/>
      <c r="N19" s="18" t="s">
        <v>0</v>
      </c>
      <c r="P19" s="18" t="s">
        <v>2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HP19" s="20"/>
    </row>
    <row r="20" spans="1:224" s="22" customFormat="1" ht="18">
      <c r="A20" s="25" t="s">
        <v>4</v>
      </c>
      <c r="B20" s="13"/>
      <c r="C20" s="14"/>
      <c r="D20" s="87" t="s">
        <v>19</v>
      </c>
      <c r="E20" s="7" t="s">
        <v>7</v>
      </c>
      <c r="F20" s="87" t="s">
        <v>19</v>
      </c>
      <c r="G20" s="7" t="s">
        <v>7</v>
      </c>
      <c r="H20" s="87" t="s">
        <v>8</v>
      </c>
      <c r="I20" s="7" t="s">
        <v>7</v>
      </c>
      <c r="HP20" s="23"/>
    </row>
    <row r="21" spans="1:224" s="28" customFormat="1" ht="18">
      <c r="A21" s="70">
        <v>207</v>
      </c>
      <c r="B21" s="71" t="s">
        <v>234</v>
      </c>
      <c r="C21" s="79" t="s">
        <v>83</v>
      </c>
      <c r="D21" s="5">
        <v>10.9</v>
      </c>
      <c r="E21" s="3">
        <f>VLOOKUP(D21,L$21:M$27,2,FALSE)</f>
        <v>2</v>
      </c>
      <c r="F21" s="5">
        <v>10.75</v>
      </c>
      <c r="G21" s="3">
        <f>VLOOKUP(F21,N$21:O$27,2,FALSE)</f>
        <v>3</v>
      </c>
      <c r="H21" s="5">
        <f>F21+D21</f>
        <v>21.65</v>
      </c>
      <c r="I21" s="3">
        <f>VLOOKUP(H21,P$21:Q$27,2,FALSE)</f>
        <v>3</v>
      </c>
      <c r="K21" s="30">
        <v>1</v>
      </c>
      <c r="L21" s="15">
        <f>LARGE(D$21:D$27,$K21)</f>
        <v>11</v>
      </c>
      <c r="M21" s="15">
        <f>IF(L21=L20,M20,M20+1)</f>
        <v>1</v>
      </c>
      <c r="N21" s="15">
        <f>LARGE(F$21:F$27,$K21)</f>
        <v>11.1</v>
      </c>
      <c r="O21" s="15">
        <f>IF(N21=N20,O20,O20+1)</f>
        <v>1</v>
      </c>
      <c r="P21" s="15">
        <f>LARGE(H$21:H$27,$K21)</f>
        <v>22.1</v>
      </c>
      <c r="Q21" s="15">
        <f>IF(P21=P20,Q20,Q20+1)</f>
        <v>1</v>
      </c>
      <c r="HP21" s="29"/>
    </row>
    <row r="22" spans="1:224" s="28" customFormat="1" ht="18">
      <c r="A22" s="70">
        <v>208</v>
      </c>
      <c r="B22" s="71" t="s">
        <v>235</v>
      </c>
      <c r="C22" s="79" t="s">
        <v>10</v>
      </c>
      <c r="D22" s="5">
        <v>10.1</v>
      </c>
      <c r="E22" s="3">
        <f aca="true" t="shared" si="0" ref="E22:E27">VLOOKUP(D22,L$21:M$27,2,FALSE)</f>
        <v>4</v>
      </c>
      <c r="F22" s="5">
        <v>11.1</v>
      </c>
      <c r="G22" s="3">
        <f aca="true" t="shared" si="1" ref="G22:G27">VLOOKUP(F22,N$21:O$27,2,FALSE)</f>
        <v>1</v>
      </c>
      <c r="H22" s="5">
        <f aca="true" t="shared" si="2" ref="H22:H27">F22+D22</f>
        <v>21.2</v>
      </c>
      <c r="I22" s="3">
        <f aca="true" t="shared" si="3" ref="I22:I27">VLOOKUP(H22,P$21:Q$27,2,FALSE)</f>
        <v>4</v>
      </c>
      <c r="K22" s="30">
        <v>2</v>
      </c>
      <c r="L22" s="15">
        <f aca="true" t="shared" si="4" ref="L22:L27">LARGE(D$21:D$27,$K22)</f>
        <v>10.9</v>
      </c>
      <c r="M22" s="15">
        <f aca="true" t="shared" si="5" ref="M22:M27">IF(L22=L21,M21,M21+1)</f>
        <v>2</v>
      </c>
      <c r="N22" s="15">
        <f aca="true" t="shared" si="6" ref="N22:N27">LARGE(F$21:F$27,$K22)</f>
        <v>11.1</v>
      </c>
      <c r="O22" s="15">
        <f aca="true" t="shared" si="7" ref="O22:O27">IF(N22=N21,O21,O21+1)</f>
        <v>1</v>
      </c>
      <c r="P22" s="15">
        <f aca="true" t="shared" si="8" ref="P22:P27">LARGE(H$21:H$27,$K22)</f>
        <v>21.75</v>
      </c>
      <c r="Q22" s="15">
        <f aca="true" t="shared" si="9" ref="Q22:Q27">IF(P22=P21,Q21,Q21+1)</f>
        <v>2</v>
      </c>
      <c r="HP22" s="29"/>
    </row>
    <row r="23" spans="1:224" s="28" customFormat="1" ht="18">
      <c r="A23" s="70">
        <v>209</v>
      </c>
      <c r="B23" s="71" t="s">
        <v>236</v>
      </c>
      <c r="C23" s="79" t="s">
        <v>91</v>
      </c>
      <c r="D23" s="5">
        <v>10.8</v>
      </c>
      <c r="E23" s="3">
        <f t="shared" si="0"/>
        <v>3</v>
      </c>
      <c r="F23" s="5">
        <v>7.8</v>
      </c>
      <c r="G23" s="3">
        <f t="shared" si="1"/>
        <v>5</v>
      </c>
      <c r="H23" s="5">
        <f t="shared" si="2"/>
        <v>18.6</v>
      </c>
      <c r="I23" s="3">
        <f t="shared" si="3"/>
        <v>6</v>
      </c>
      <c r="K23" s="30">
        <v>3</v>
      </c>
      <c r="L23" s="15">
        <f t="shared" si="4"/>
        <v>10.9</v>
      </c>
      <c r="M23" s="15">
        <f t="shared" si="5"/>
        <v>2</v>
      </c>
      <c r="N23" s="15">
        <f t="shared" si="6"/>
        <v>10.85</v>
      </c>
      <c r="O23" s="15">
        <f t="shared" si="7"/>
        <v>2</v>
      </c>
      <c r="P23" s="15">
        <f t="shared" si="8"/>
        <v>21.65</v>
      </c>
      <c r="Q23" s="15">
        <f t="shared" si="9"/>
        <v>3</v>
      </c>
      <c r="HP23" s="29"/>
    </row>
    <row r="24" spans="1:224" s="28" customFormat="1" ht="18">
      <c r="A24" s="70">
        <v>210</v>
      </c>
      <c r="B24" s="71" t="s">
        <v>237</v>
      </c>
      <c r="C24" s="79" t="s">
        <v>9</v>
      </c>
      <c r="D24" s="5">
        <v>9.6</v>
      </c>
      <c r="E24" s="3">
        <f t="shared" si="0"/>
        <v>5</v>
      </c>
      <c r="F24" s="5">
        <v>10.3</v>
      </c>
      <c r="G24" s="3">
        <f t="shared" si="1"/>
        <v>4</v>
      </c>
      <c r="H24" s="5">
        <f t="shared" si="2"/>
        <v>19.9</v>
      </c>
      <c r="I24" s="3">
        <f t="shared" si="3"/>
        <v>5</v>
      </c>
      <c r="K24" s="30">
        <v>4</v>
      </c>
      <c r="L24" s="15">
        <f t="shared" si="4"/>
        <v>10.8</v>
      </c>
      <c r="M24" s="15">
        <f t="shared" si="5"/>
        <v>3</v>
      </c>
      <c r="N24" s="15">
        <f t="shared" si="6"/>
        <v>10.85</v>
      </c>
      <c r="O24" s="15">
        <f t="shared" si="7"/>
        <v>2</v>
      </c>
      <c r="P24" s="15">
        <f t="shared" si="8"/>
        <v>21.65</v>
      </c>
      <c r="Q24" s="15">
        <f t="shared" si="9"/>
        <v>3</v>
      </c>
      <c r="HP24" s="29"/>
    </row>
    <row r="25" spans="1:224" s="28" customFormat="1" ht="18" customHeight="1">
      <c r="A25" s="70">
        <v>211</v>
      </c>
      <c r="B25" s="71" t="s">
        <v>238</v>
      </c>
      <c r="C25" s="79" t="s">
        <v>9</v>
      </c>
      <c r="D25" s="5">
        <v>10.8</v>
      </c>
      <c r="E25" s="3">
        <f t="shared" si="0"/>
        <v>3</v>
      </c>
      <c r="F25" s="5">
        <v>10.85</v>
      </c>
      <c r="G25" s="3">
        <f t="shared" si="1"/>
        <v>2</v>
      </c>
      <c r="H25" s="5">
        <f t="shared" si="2"/>
        <v>21.65</v>
      </c>
      <c r="I25" s="3">
        <f t="shared" si="3"/>
        <v>3</v>
      </c>
      <c r="K25" s="30">
        <v>5</v>
      </c>
      <c r="L25" s="15">
        <f t="shared" si="4"/>
        <v>10.8</v>
      </c>
      <c r="M25" s="15">
        <f t="shared" si="5"/>
        <v>3</v>
      </c>
      <c r="N25" s="15">
        <f t="shared" si="6"/>
        <v>10.75</v>
      </c>
      <c r="O25" s="15">
        <f t="shared" si="7"/>
        <v>3</v>
      </c>
      <c r="P25" s="15">
        <f t="shared" si="8"/>
        <v>21.2</v>
      </c>
      <c r="Q25" s="15">
        <f t="shared" si="9"/>
        <v>4</v>
      </c>
      <c r="HP25" s="39"/>
    </row>
    <row r="26" spans="1:224" s="28" customFormat="1" ht="18" customHeight="1">
      <c r="A26" s="70">
        <v>212</v>
      </c>
      <c r="B26" s="71" t="s">
        <v>79</v>
      </c>
      <c r="C26" s="79" t="s">
        <v>16</v>
      </c>
      <c r="D26" s="5">
        <v>11</v>
      </c>
      <c r="E26" s="3">
        <f t="shared" si="0"/>
        <v>1</v>
      </c>
      <c r="F26" s="5">
        <v>11.1</v>
      </c>
      <c r="G26" s="3">
        <f t="shared" si="1"/>
        <v>1</v>
      </c>
      <c r="H26" s="5">
        <f t="shared" si="2"/>
        <v>22.1</v>
      </c>
      <c r="I26" s="3">
        <f t="shared" si="3"/>
        <v>1</v>
      </c>
      <c r="K26" s="30">
        <v>6</v>
      </c>
      <c r="L26" s="15">
        <f t="shared" si="4"/>
        <v>10.1</v>
      </c>
      <c r="M26" s="15">
        <f t="shared" si="5"/>
        <v>4</v>
      </c>
      <c r="N26" s="15">
        <f t="shared" si="6"/>
        <v>10.3</v>
      </c>
      <c r="O26" s="15">
        <f t="shared" si="7"/>
        <v>4</v>
      </c>
      <c r="P26" s="15">
        <f t="shared" si="8"/>
        <v>19.9</v>
      </c>
      <c r="Q26" s="15">
        <f t="shared" si="9"/>
        <v>5</v>
      </c>
      <c r="HP26" s="39"/>
    </row>
    <row r="27" spans="1:224" s="28" customFormat="1" ht="18.75" thickBot="1">
      <c r="A27" s="73">
        <v>213</v>
      </c>
      <c r="B27" s="77" t="s">
        <v>239</v>
      </c>
      <c r="C27" s="82" t="s">
        <v>16</v>
      </c>
      <c r="D27" s="6">
        <v>10.9</v>
      </c>
      <c r="E27" s="4">
        <f t="shared" si="0"/>
        <v>2</v>
      </c>
      <c r="F27" s="6">
        <v>10.85</v>
      </c>
      <c r="G27" s="4">
        <f t="shared" si="1"/>
        <v>2</v>
      </c>
      <c r="H27" s="6">
        <f t="shared" si="2"/>
        <v>21.75</v>
      </c>
      <c r="I27" s="4">
        <f t="shared" si="3"/>
        <v>2</v>
      </c>
      <c r="K27" s="30">
        <v>7</v>
      </c>
      <c r="L27" s="15">
        <f t="shared" si="4"/>
        <v>9.6</v>
      </c>
      <c r="M27" s="15">
        <f t="shared" si="5"/>
        <v>5</v>
      </c>
      <c r="N27" s="15">
        <f t="shared" si="6"/>
        <v>7.8</v>
      </c>
      <c r="O27" s="15">
        <f t="shared" si="7"/>
        <v>5</v>
      </c>
      <c r="P27" s="15">
        <f t="shared" si="8"/>
        <v>18.6</v>
      </c>
      <c r="Q27" s="15">
        <f t="shared" si="9"/>
        <v>6</v>
      </c>
      <c r="HP27" s="39"/>
    </row>
    <row r="29" ht="18.75" thickBot="1"/>
    <row r="30" spans="1:227" s="27" customFormat="1" ht="38.25" thickBot="1">
      <c r="A30" s="55" t="s">
        <v>80</v>
      </c>
      <c r="B30" s="56"/>
      <c r="C30" s="57"/>
      <c r="D30" s="58"/>
      <c r="E30" s="59" t="s">
        <v>4</v>
      </c>
      <c r="F30" s="57"/>
      <c r="G30" s="56"/>
      <c r="H30" s="60"/>
      <c r="I30" s="6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</row>
    <row r="31" spans="1:224" s="18" customFormat="1" ht="32.25" customHeight="1" thickBot="1">
      <c r="A31" s="8" t="s">
        <v>6</v>
      </c>
      <c r="B31" s="9" t="s">
        <v>5</v>
      </c>
      <c r="C31" s="10" t="s">
        <v>3</v>
      </c>
      <c r="D31" s="114" t="s">
        <v>1</v>
      </c>
      <c r="E31" s="115"/>
      <c r="F31" s="114" t="s">
        <v>0</v>
      </c>
      <c r="G31" s="115"/>
      <c r="H31" s="114" t="s">
        <v>2</v>
      </c>
      <c r="I31" s="115"/>
      <c r="K31" s="19"/>
      <c r="L31" s="19" t="s">
        <v>1</v>
      </c>
      <c r="M31" s="19"/>
      <c r="N31" s="18" t="s">
        <v>0</v>
      </c>
      <c r="P31" s="18" t="s">
        <v>2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HP31" s="20"/>
    </row>
    <row r="32" spans="1:224" s="22" customFormat="1" ht="18">
      <c r="A32" s="25" t="s">
        <v>4</v>
      </c>
      <c r="B32" s="13"/>
      <c r="C32" s="14"/>
      <c r="D32" s="12" t="s">
        <v>19</v>
      </c>
      <c r="E32" s="36" t="s">
        <v>7</v>
      </c>
      <c r="F32" s="12" t="s">
        <v>19</v>
      </c>
      <c r="G32" s="7" t="s">
        <v>7</v>
      </c>
      <c r="H32" s="40" t="s">
        <v>8</v>
      </c>
      <c r="I32" s="7" t="s">
        <v>7</v>
      </c>
      <c r="HP32" s="23"/>
    </row>
    <row r="33" spans="1:224" s="28" customFormat="1" ht="18" customHeight="1">
      <c r="A33" s="70">
        <v>221</v>
      </c>
      <c r="B33" s="71" t="s">
        <v>22</v>
      </c>
      <c r="C33" s="79" t="s">
        <v>18</v>
      </c>
      <c r="D33" s="1">
        <v>8</v>
      </c>
      <c r="E33" s="32">
        <f>VLOOKUP(D33,L$33:M$34,2,FALSE)</f>
        <v>2</v>
      </c>
      <c r="F33" s="1">
        <v>9.1</v>
      </c>
      <c r="G33" s="3">
        <f>VLOOKUP(F33,N$33:O$34,2,FALSE)</f>
        <v>2</v>
      </c>
      <c r="H33" s="34">
        <f>F33+D33</f>
        <v>17.1</v>
      </c>
      <c r="I33" s="3">
        <f>VLOOKUP(H33,P$33:Q$34,2,FALSE)</f>
        <v>2</v>
      </c>
      <c r="K33" s="30">
        <v>1</v>
      </c>
      <c r="L33" s="15">
        <f>LARGE(D$33:D$34,$K33)</f>
        <v>11.2</v>
      </c>
      <c r="M33" s="15">
        <f>IF(L33=L32,M32,M32+1)</f>
        <v>1</v>
      </c>
      <c r="N33" s="15">
        <f>LARGE(F$33:F$34,$K33)</f>
        <v>11.85</v>
      </c>
      <c r="O33" s="15">
        <f>IF(N33=N32,O32,O32+1)</f>
        <v>1</v>
      </c>
      <c r="P33" s="15">
        <f>LARGE(H$33:H$34,$K33)</f>
        <v>23.049999999999997</v>
      </c>
      <c r="Q33" s="15">
        <f>IF(P33=P32,Q32,Q32+1)</f>
        <v>1</v>
      </c>
      <c r="HP33" s="29"/>
    </row>
    <row r="34" spans="1:224" s="28" customFormat="1" ht="18" customHeight="1">
      <c r="A34" s="70">
        <v>222</v>
      </c>
      <c r="B34" s="71" t="s">
        <v>81</v>
      </c>
      <c r="C34" s="79" t="s">
        <v>125</v>
      </c>
      <c r="D34" s="1">
        <v>11.2</v>
      </c>
      <c r="E34" s="32">
        <f>VLOOKUP(D34,L$33:M$34,2,FALSE)</f>
        <v>1</v>
      </c>
      <c r="F34" s="1">
        <v>11.85</v>
      </c>
      <c r="G34" s="3">
        <f>VLOOKUP(F34,N$33:O$34,2,FALSE)</f>
        <v>1</v>
      </c>
      <c r="H34" s="34">
        <f>F34+D34</f>
        <v>23.049999999999997</v>
      </c>
      <c r="I34" s="3">
        <f>VLOOKUP(H34,P$33:Q$34,2,FALSE)</f>
        <v>1</v>
      </c>
      <c r="K34" s="30">
        <v>2</v>
      </c>
      <c r="L34" s="15">
        <f>LARGE(D$33:D$34,$K34)</f>
        <v>8</v>
      </c>
      <c r="M34" s="15">
        <f>IF(L34=L33,M33,M33+1)</f>
        <v>2</v>
      </c>
      <c r="N34" s="15">
        <f>LARGE(F$33:F$34,$K34)</f>
        <v>9.1</v>
      </c>
      <c r="O34" s="15">
        <f>IF(N34=N33,O33,O33+1)</f>
        <v>2</v>
      </c>
      <c r="P34" s="15">
        <f>LARGE(H$33:H$34,$K34)</f>
        <v>17.1</v>
      </c>
      <c r="Q34" s="15">
        <f>IF(P34=P33,Q33,Q33+1)</f>
        <v>2</v>
      </c>
      <c r="HP34" s="39"/>
    </row>
    <row r="36" ht="18.75" thickBot="1"/>
    <row r="37" spans="1:9" ht="38.25" thickBot="1">
      <c r="A37" s="111" t="s">
        <v>247</v>
      </c>
      <c r="B37" s="112"/>
      <c r="C37" s="112"/>
      <c r="D37" s="112"/>
      <c r="E37" s="112"/>
      <c r="F37" s="112"/>
      <c r="G37" s="112"/>
      <c r="H37" s="112"/>
      <c r="I37" s="113"/>
    </row>
    <row r="38" spans="1:17" ht="18.75" thickBot="1">
      <c r="A38" s="8" t="s">
        <v>6</v>
      </c>
      <c r="B38" s="9" t="s">
        <v>5</v>
      </c>
      <c r="C38" s="86" t="s">
        <v>3</v>
      </c>
      <c r="D38" s="109" t="s">
        <v>1</v>
      </c>
      <c r="E38" s="108"/>
      <c r="F38" s="107" t="s">
        <v>0</v>
      </c>
      <c r="G38" s="108"/>
      <c r="H38" s="109" t="s">
        <v>2</v>
      </c>
      <c r="I38" s="110"/>
      <c r="K38" s="19"/>
      <c r="L38" s="19" t="s">
        <v>1</v>
      </c>
      <c r="M38" s="19"/>
      <c r="N38" s="18" t="s">
        <v>0</v>
      </c>
      <c r="O38" s="18"/>
      <c r="P38" s="18" t="s">
        <v>2</v>
      </c>
      <c r="Q38" s="18"/>
    </row>
    <row r="39" spans="1:17" ht="18.75" thickBot="1">
      <c r="A39" s="25" t="s">
        <v>4</v>
      </c>
      <c r="B39" s="13"/>
      <c r="C39" s="91"/>
      <c r="D39" s="46" t="s">
        <v>19</v>
      </c>
      <c r="E39" s="14" t="s">
        <v>7</v>
      </c>
      <c r="F39" s="44" t="s">
        <v>19</v>
      </c>
      <c r="G39" s="14" t="s">
        <v>7</v>
      </c>
      <c r="H39" s="46" t="s">
        <v>8</v>
      </c>
      <c r="I39" s="14" t="s">
        <v>7</v>
      </c>
      <c r="K39" s="22"/>
      <c r="L39" s="22"/>
      <c r="M39" s="22"/>
      <c r="N39" s="22"/>
      <c r="O39" s="22"/>
      <c r="P39" s="22"/>
      <c r="Q39" s="22"/>
    </row>
    <row r="40" spans="1:17" ht="18">
      <c r="A40" s="80">
        <v>214</v>
      </c>
      <c r="B40" s="81" t="s">
        <v>240</v>
      </c>
      <c r="C40" s="94" t="s">
        <v>14</v>
      </c>
      <c r="D40" s="68">
        <v>10.2</v>
      </c>
      <c r="E40" s="69">
        <f>VLOOKUP(D40,L$40:M$47,2,FALSE)</f>
        <v>4</v>
      </c>
      <c r="F40" s="68">
        <v>12.1</v>
      </c>
      <c r="G40" s="69">
        <f>VLOOKUP(F40,N$40:O$47,2,FALSE)</f>
        <v>1</v>
      </c>
      <c r="H40" s="68">
        <f>F40+D40</f>
        <v>22.299999999999997</v>
      </c>
      <c r="I40" s="45">
        <f>VLOOKUP(H40,P$40:Q$47,2,FALSE)</f>
        <v>1</v>
      </c>
      <c r="K40" s="15">
        <v>1</v>
      </c>
      <c r="L40" s="15">
        <f>LARGE(D$40:D$47,$K40)</f>
        <v>10.6</v>
      </c>
      <c r="M40" s="15">
        <f>IF(L40=L39,M39,M39+1)</f>
        <v>1</v>
      </c>
      <c r="N40" s="15">
        <f>LARGE(F$40:F$47,$K40)</f>
        <v>12.1</v>
      </c>
      <c r="O40" s="15">
        <f>IF(N40=N39,O39,O39+1)</f>
        <v>1</v>
      </c>
      <c r="P40" s="15">
        <f>LARGE(H$40:H$47,$K40)</f>
        <v>22.299999999999997</v>
      </c>
      <c r="Q40" s="15">
        <f>IF(P40=P39,Q39,Q39+1)</f>
        <v>1</v>
      </c>
    </row>
    <row r="41" spans="1:17" ht="18">
      <c r="A41" s="70">
        <v>215</v>
      </c>
      <c r="B41" s="71" t="s">
        <v>241</v>
      </c>
      <c r="C41" s="88" t="s">
        <v>16</v>
      </c>
      <c r="D41" s="5">
        <v>9.8</v>
      </c>
      <c r="E41" s="32">
        <f aca="true" t="shared" si="10" ref="E41:E47">VLOOKUP(D41,L$40:M$47,2,FALSE)</f>
        <v>5</v>
      </c>
      <c r="F41" s="5">
        <v>10.5</v>
      </c>
      <c r="G41" s="32">
        <f aca="true" t="shared" si="11" ref="G41:G47">VLOOKUP(F41,N$40:O$47,2,FALSE)</f>
        <v>6</v>
      </c>
      <c r="H41" s="5">
        <f aca="true" t="shared" si="12" ref="H41:H47">F41+D41</f>
        <v>20.3</v>
      </c>
      <c r="I41" s="3">
        <f aca="true" t="shared" si="13" ref="I41:I47">VLOOKUP(H41,P$40:Q$47,2,FALSE)</f>
        <v>5</v>
      </c>
      <c r="K41" s="15">
        <v>2</v>
      </c>
      <c r="L41" s="15">
        <f aca="true" t="shared" si="14" ref="L41:L47">LARGE(D$40:D$47,$K41)</f>
        <v>10.4</v>
      </c>
      <c r="M41" s="15">
        <f aca="true" t="shared" si="15" ref="M41:M47">IF(L41=L40,M40,M40+1)</f>
        <v>2</v>
      </c>
      <c r="N41" s="15">
        <f aca="true" t="shared" si="16" ref="N41:N47">LARGE(F$40:F$47,$K41)</f>
        <v>11.7</v>
      </c>
      <c r="O41" s="15">
        <f aca="true" t="shared" si="17" ref="O41:O47">IF(N41=N40,O40,O40+1)</f>
        <v>2</v>
      </c>
      <c r="P41" s="15">
        <f aca="true" t="shared" si="18" ref="P41:P47">LARGE(H$40:H$47,$K41)</f>
        <v>22.299999999999997</v>
      </c>
      <c r="Q41" s="15">
        <f aca="true" t="shared" si="19" ref="Q41:Q47">IF(P41=P40,Q40,Q40+1)</f>
        <v>1</v>
      </c>
    </row>
    <row r="42" spans="1:17" ht="18">
      <c r="A42" s="70">
        <v>216</v>
      </c>
      <c r="B42" s="71" t="s">
        <v>242</v>
      </c>
      <c r="C42" s="88" t="s">
        <v>16</v>
      </c>
      <c r="D42" s="5">
        <v>8.5</v>
      </c>
      <c r="E42" s="32">
        <f t="shared" si="10"/>
        <v>7</v>
      </c>
      <c r="F42" s="5">
        <v>10.3</v>
      </c>
      <c r="G42" s="32">
        <f t="shared" si="11"/>
        <v>7</v>
      </c>
      <c r="H42" s="5">
        <f t="shared" si="12"/>
        <v>18.8</v>
      </c>
      <c r="I42" s="3">
        <f t="shared" si="13"/>
        <v>6</v>
      </c>
      <c r="K42" s="15">
        <v>3</v>
      </c>
      <c r="L42" s="15">
        <f t="shared" si="14"/>
        <v>10.3</v>
      </c>
      <c r="M42" s="15">
        <f t="shared" si="15"/>
        <v>3</v>
      </c>
      <c r="N42" s="15">
        <f t="shared" si="16"/>
        <v>11.65</v>
      </c>
      <c r="O42" s="15">
        <f t="shared" si="17"/>
        <v>3</v>
      </c>
      <c r="P42" s="15">
        <f t="shared" si="18"/>
        <v>22.05</v>
      </c>
      <c r="Q42" s="15">
        <f t="shared" si="19"/>
        <v>2</v>
      </c>
    </row>
    <row r="43" spans="1:17" ht="18">
      <c r="A43" s="70">
        <v>217</v>
      </c>
      <c r="B43" s="71" t="s">
        <v>243</v>
      </c>
      <c r="C43" s="88" t="s">
        <v>23</v>
      </c>
      <c r="D43" s="5">
        <v>10.4</v>
      </c>
      <c r="E43" s="32">
        <f t="shared" si="10"/>
        <v>2</v>
      </c>
      <c r="F43" s="5">
        <v>11.65</v>
      </c>
      <c r="G43" s="32">
        <f t="shared" si="11"/>
        <v>3</v>
      </c>
      <c r="H43" s="5">
        <f t="shared" si="12"/>
        <v>22.05</v>
      </c>
      <c r="I43" s="3">
        <f t="shared" si="13"/>
        <v>2</v>
      </c>
      <c r="K43" s="15">
        <v>4</v>
      </c>
      <c r="L43" s="15">
        <f t="shared" si="14"/>
        <v>10.3</v>
      </c>
      <c r="M43" s="15">
        <f t="shared" si="15"/>
        <v>3</v>
      </c>
      <c r="N43" s="15">
        <f t="shared" si="16"/>
        <v>11.4</v>
      </c>
      <c r="O43" s="15">
        <f t="shared" si="17"/>
        <v>4</v>
      </c>
      <c r="P43" s="15">
        <f t="shared" si="18"/>
        <v>21.700000000000003</v>
      </c>
      <c r="Q43" s="15">
        <f t="shared" si="19"/>
        <v>3</v>
      </c>
    </row>
    <row r="44" spans="1:17" ht="18">
      <c r="A44" s="70">
        <v>218</v>
      </c>
      <c r="B44" s="71" t="s">
        <v>244</v>
      </c>
      <c r="C44" s="88" t="s">
        <v>23</v>
      </c>
      <c r="D44" s="95">
        <v>10.3</v>
      </c>
      <c r="E44" s="32">
        <f t="shared" si="10"/>
        <v>3</v>
      </c>
      <c r="F44" s="95">
        <v>11.4</v>
      </c>
      <c r="G44" s="32">
        <f t="shared" si="11"/>
        <v>4</v>
      </c>
      <c r="H44" s="5">
        <f t="shared" si="12"/>
        <v>21.700000000000003</v>
      </c>
      <c r="I44" s="3">
        <f t="shared" si="13"/>
        <v>3</v>
      </c>
      <c r="K44" s="30">
        <v>5</v>
      </c>
      <c r="L44" s="15">
        <f t="shared" si="14"/>
        <v>10.2</v>
      </c>
      <c r="M44" s="15">
        <f t="shared" si="15"/>
        <v>4</v>
      </c>
      <c r="N44" s="15">
        <f t="shared" si="16"/>
        <v>11.4</v>
      </c>
      <c r="O44" s="15">
        <f t="shared" si="17"/>
        <v>4</v>
      </c>
      <c r="P44" s="15">
        <f t="shared" si="18"/>
        <v>21.700000000000003</v>
      </c>
      <c r="Q44" s="15">
        <f t="shared" si="19"/>
        <v>3</v>
      </c>
    </row>
    <row r="45" spans="1:17" ht="18">
      <c r="A45" s="70">
        <v>219</v>
      </c>
      <c r="B45" s="71" t="s">
        <v>245</v>
      </c>
      <c r="C45" s="88" t="s">
        <v>91</v>
      </c>
      <c r="D45" s="5">
        <v>9.1</v>
      </c>
      <c r="E45" s="32">
        <f t="shared" si="10"/>
        <v>6</v>
      </c>
      <c r="F45" s="5">
        <v>11.25</v>
      </c>
      <c r="G45" s="32">
        <f t="shared" si="11"/>
        <v>5</v>
      </c>
      <c r="H45" s="5">
        <f t="shared" si="12"/>
        <v>20.35</v>
      </c>
      <c r="I45" s="3">
        <f t="shared" si="13"/>
        <v>4</v>
      </c>
      <c r="K45" s="15">
        <v>6</v>
      </c>
      <c r="L45" s="15">
        <f t="shared" si="14"/>
        <v>9.8</v>
      </c>
      <c r="M45" s="15">
        <f t="shared" si="15"/>
        <v>5</v>
      </c>
      <c r="N45" s="15">
        <f t="shared" si="16"/>
        <v>11.25</v>
      </c>
      <c r="O45" s="15">
        <f t="shared" si="17"/>
        <v>5</v>
      </c>
      <c r="P45" s="15">
        <f t="shared" si="18"/>
        <v>20.35</v>
      </c>
      <c r="Q45" s="15">
        <f t="shared" si="19"/>
        <v>4</v>
      </c>
    </row>
    <row r="46" spans="1:17" ht="18">
      <c r="A46" s="70">
        <v>255</v>
      </c>
      <c r="B46" s="74" t="s">
        <v>163</v>
      </c>
      <c r="C46" s="88" t="s">
        <v>91</v>
      </c>
      <c r="D46" s="5">
        <v>10.6</v>
      </c>
      <c r="E46" s="32">
        <f t="shared" si="10"/>
        <v>1</v>
      </c>
      <c r="F46" s="5">
        <v>11.7</v>
      </c>
      <c r="G46" s="32">
        <f t="shared" si="11"/>
        <v>2</v>
      </c>
      <c r="H46" s="5">
        <f t="shared" si="12"/>
        <v>22.299999999999997</v>
      </c>
      <c r="I46" s="3">
        <f t="shared" si="13"/>
        <v>1</v>
      </c>
      <c r="K46" s="15">
        <v>7</v>
      </c>
      <c r="L46" s="15">
        <f t="shared" si="14"/>
        <v>9.1</v>
      </c>
      <c r="M46" s="15">
        <f t="shared" si="15"/>
        <v>6</v>
      </c>
      <c r="N46" s="15">
        <f t="shared" si="16"/>
        <v>10.5</v>
      </c>
      <c r="O46" s="15">
        <f t="shared" si="17"/>
        <v>6</v>
      </c>
      <c r="P46" s="15">
        <f t="shared" si="18"/>
        <v>20.3</v>
      </c>
      <c r="Q46" s="15">
        <f t="shared" si="19"/>
        <v>5</v>
      </c>
    </row>
    <row r="47" spans="1:17" ht="18.75" thickBot="1">
      <c r="A47" s="70">
        <v>220</v>
      </c>
      <c r="B47" s="74" t="s">
        <v>246</v>
      </c>
      <c r="C47" s="88" t="s">
        <v>9</v>
      </c>
      <c r="D47" s="6">
        <v>10.3</v>
      </c>
      <c r="E47" s="33">
        <f t="shared" si="10"/>
        <v>3</v>
      </c>
      <c r="F47" s="6">
        <v>11.4</v>
      </c>
      <c r="G47" s="33">
        <f t="shared" si="11"/>
        <v>4</v>
      </c>
      <c r="H47" s="6">
        <f t="shared" si="12"/>
        <v>21.700000000000003</v>
      </c>
      <c r="I47" s="4">
        <f t="shared" si="13"/>
        <v>3</v>
      </c>
      <c r="K47" s="15">
        <v>8</v>
      </c>
      <c r="L47" s="15">
        <f t="shared" si="14"/>
        <v>8.5</v>
      </c>
      <c r="M47" s="15">
        <f t="shared" si="15"/>
        <v>7</v>
      </c>
      <c r="N47" s="15">
        <f t="shared" si="16"/>
        <v>10.3</v>
      </c>
      <c r="O47" s="15">
        <f t="shared" si="17"/>
        <v>7</v>
      </c>
      <c r="P47" s="15">
        <f t="shared" si="18"/>
        <v>18.8</v>
      </c>
      <c r="Q47" s="15">
        <f t="shared" si="19"/>
        <v>6</v>
      </c>
    </row>
    <row r="48" spans="225:231" ht="18">
      <c r="HQ48" s="17"/>
      <c r="HR48" s="17"/>
      <c r="HS48" s="17"/>
      <c r="HT48" s="17"/>
      <c r="HU48" s="17"/>
      <c r="HV48" s="17"/>
      <c r="HW48" s="17"/>
    </row>
    <row r="49" spans="225:231" ht="18">
      <c r="HQ49" s="17"/>
      <c r="HR49" s="17"/>
      <c r="HS49" s="17"/>
      <c r="HT49" s="17"/>
      <c r="HU49" s="17"/>
      <c r="HV49" s="17"/>
      <c r="HW49" s="17"/>
    </row>
    <row r="50" spans="225:231" ht="18">
      <c r="HQ50" s="17"/>
      <c r="HR50" s="17"/>
      <c r="HS50" s="17"/>
      <c r="HT50" s="17"/>
      <c r="HU50" s="17"/>
      <c r="HV50" s="17"/>
      <c r="HW50" s="17"/>
    </row>
    <row r="51" spans="225:231" ht="18">
      <c r="HQ51" s="17"/>
      <c r="HR51" s="17"/>
      <c r="HS51" s="17"/>
      <c r="HT51" s="17"/>
      <c r="HU51" s="17"/>
      <c r="HV51" s="17"/>
      <c r="HW51" s="17"/>
    </row>
    <row r="52" spans="225:231" ht="18">
      <c r="HQ52" s="17"/>
      <c r="HR52" s="17"/>
      <c r="HS52" s="17"/>
      <c r="HT52" s="17"/>
      <c r="HU52" s="17"/>
      <c r="HV52" s="17"/>
      <c r="HW52" s="17"/>
    </row>
    <row r="53" spans="225:231" ht="18">
      <c r="HQ53" s="17"/>
      <c r="HR53" s="17"/>
      <c r="HS53" s="17"/>
      <c r="HT53" s="17"/>
      <c r="HU53" s="17"/>
      <c r="HV53" s="17"/>
      <c r="HW53" s="17"/>
    </row>
    <row r="54" spans="225:231" ht="18">
      <c r="HQ54" s="17"/>
      <c r="HR54" s="17"/>
      <c r="HS54" s="17"/>
      <c r="HT54" s="17"/>
      <c r="HU54" s="17"/>
      <c r="HV54" s="17"/>
      <c r="HW54" s="17"/>
    </row>
  </sheetData>
  <sheetProtection/>
  <mergeCells count="16">
    <mergeCell ref="D3:E3"/>
    <mergeCell ref="F3:G3"/>
    <mergeCell ref="H3:I3"/>
    <mergeCell ref="D19:E19"/>
    <mergeCell ref="F19:G19"/>
    <mergeCell ref="H19:I19"/>
    <mergeCell ref="D11:E11"/>
    <mergeCell ref="F11:G11"/>
    <mergeCell ref="H11:I11"/>
    <mergeCell ref="A37:I37"/>
    <mergeCell ref="D38:E38"/>
    <mergeCell ref="F38:G38"/>
    <mergeCell ref="H38:I38"/>
    <mergeCell ref="D31:E31"/>
    <mergeCell ref="F31:G31"/>
    <mergeCell ref="H31:I31"/>
  </mergeCells>
  <conditionalFormatting sqref="F1:G2 F10:G10 H11:I12 J1:M1 D8 D13:I16 F8 H3:I8 D21:I27 D33:I34">
    <cfRule type="cellIs" priority="91" dxfId="2" operator="equal" stopIfTrue="1">
      <formula>1</formula>
    </cfRule>
    <cfRule type="cellIs" priority="92" dxfId="1" operator="equal" stopIfTrue="1">
      <formula>2</formula>
    </cfRule>
    <cfRule type="cellIs" priority="93" dxfId="0" operator="equal" stopIfTrue="1">
      <formula>3</formula>
    </cfRule>
  </conditionalFormatting>
  <conditionalFormatting sqref="H20:I20">
    <cfRule type="cellIs" priority="67" dxfId="2" operator="equal" stopIfTrue="1">
      <formula>1</formula>
    </cfRule>
    <cfRule type="cellIs" priority="68" dxfId="1" operator="equal" stopIfTrue="1">
      <formula>2</formula>
    </cfRule>
    <cfRule type="cellIs" priority="69" dxfId="0" operator="equal" stopIfTrue="1">
      <formula>3</formula>
    </cfRule>
  </conditionalFormatting>
  <conditionalFormatting sqref="D4:G4">
    <cfRule type="cellIs" priority="64" dxfId="2" operator="equal" stopIfTrue="1">
      <formula>1</formula>
    </cfRule>
    <cfRule type="cellIs" priority="65" dxfId="1" operator="equal" stopIfTrue="1">
      <formula>2</formula>
    </cfRule>
    <cfRule type="cellIs" priority="66" dxfId="0" operator="equal" stopIfTrue="1">
      <formula>3</formula>
    </cfRule>
  </conditionalFormatting>
  <conditionalFormatting sqref="D20:G20">
    <cfRule type="cellIs" priority="61" dxfId="2" operator="equal" stopIfTrue="1">
      <formula>1</formula>
    </cfRule>
    <cfRule type="cellIs" priority="62" dxfId="1" operator="equal" stopIfTrue="1">
      <formula>2</formula>
    </cfRule>
    <cfRule type="cellIs" priority="63" dxfId="0" operator="equal" stopIfTrue="1">
      <formula>3</formula>
    </cfRule>
  </conditionalFormatting>
  <conditionalFormatting sqref="D12:G12">
    <cfRule type="cellIs" priority="58" dxfId="2" operator="equal" stopIfTrue="1">
      <formula>1</formula>
    </cfRule>
    <cfRule type="cellIs" priority="59" dxfId="1" operator="equal" stopIfTrue="1">
      <formula>2</formula>
    </cfRule>
    <cfRule type="cellIs" priority="60" dxfId="0" operator="equal" stopIfTrue="1">
      <formula>3</formula>
    </cfRule>
  </conditionalFormatting>
  <conditionalFormatting sqref="H32:I32">
    <cfRule type="cellIs" priority="52" dxfId="2" operator="equal" stopIfTrue="1">
      <formula>1</formula>
    </cfRule>
    <cfRule type="cellIs" priority="53" dxfId="1" operator="equal" stopIfTrue="1">
      <formula>2</formula>
    </cfRule>
    <cfRule type="cellIs" priority="54" dxfId="0" operator="equal" stopIfTrue="1">
      <formula>3</formula>
    </cfRule>
  </conditionalFormatting>
  <conditionalFormatting sqref="D32:G32">
    <cfRule type="cellIs" priority="49" dxfId="2" operator="equal" stopIfTrue="1">
      <formula>1</formula>
    </cfRule>
    <cfRule type="cellIs" priority="50" dxfId="1" operator="equal" stopIfTrue="1">
      <formula>2</formula>
    </cfRule>
    <cfRule type="cellIs" priority="51" dxfId="0" operator="equal" stopIfTrue="1">
      <formula>3</formula>
    </cfRule>
  </conditionalFormatting>
  <conditionalFormatting sqref="E5">
    <cfRule type="cellIs" priority="46" dxfId="2" operator="equal" stopIfTrue="1">
      <formula>1</formula>
    </cfRule>
    <cfRule type="cellIs" priority="47" dxfId="1" operator="equal" stopIfTrue="1">
      <formula>2</formula>
    </cfRule>
    <cfRule type="cellIs" priority="48" dxfId="0" operator="equal" stopIfTrue="1">
      <formula>3</formula>
    </cfRule>
  </conditionalFormatting>
  <conditionalFormatting sqref="G5">
    <cfRule type="cellIs" priority="43" dxfId="2" operator="equal" stopIfTrue="1">
      <formula>1</formula>
    </cfRule>
    <cfRule type="cellIs" priority="44" dxfId="1" operator="equal" stopIfTrue="1">
      <formula>2</formula>
    </cfRule>
    <cfRule type="cellIs" priority="45" dxfId="0" operator="equal" stopIfTrue="1">
      <formula>3</formula>
    </cfRule>
  </conditionalFormatting>
  <conditionalFormatting sqref="E6:E8">
    <cfRule type="cellIs" priority="40" dxfId="2" operator="equal" stopIfTrue="1">
      <formula>1</formula>
    </cfRule>
    <cfRule type="cellIs" priority="41" dxfId="1" operator="equal" stopIfTrue="1">
      <formula>2</formula>
    </cfRule>
    <cfRule type="cellIs" priority="42" dxfId="0" operator="equal" stopIfTrue="1">
      <formula>3</formula>
    </cfRule>
  </conditionalFormatting>
  <conditionalFormatting sqref="G6:G8">
    <cfRule type="cellIs" priority="37" dxfId="2" operator="equal" stopIfTrue="1">
      <formula>1</formula>
    </cfRule>
    <cfRule type="cellIs" priority="38" dxfId="1" operator="equal" stopIfTrue="1">
      <formula>2</formula>
    </cfRule>
    <cfRule type="cellIs" priority="39" dxfId="0" operator="equal" stopIfTrue="1">
      <formula>3</formula>
    </cfRule>
  </conditionalFormatting>
  <conditionalFormatting sqref="D5:D7">
    <cfRule type="cellIs" priority="34" dxfId="2" operator="equal" stopIfTrue="1">
      <formula>1</formula>
    </cfRule>
    <cfRule type="cellIs" priority="35" dxfId="1" operator="equal" stopIfTrue="1">
      <formula>2</formula>
    </cfRule>
    <cfRule type="cellIs" priority="36" dxfId="0" operator="equal" stopIfTrue="1">
      <formula>3</formula>
    </cfRule>
  </conditionalFormatting>
  <conditionalFormatting sqref="F5:F7">
    <cfRule type="cellIs" priority="31" dxfId="2" operator="equal" stopIfTrue="1">
      <formula>1</formula>
    </cfRule>
    <cfRule type="cellIs" priority="32" dxfId="1" operator="equal" stopIfTrue="1">
      <formula>2</formula>
    </cfRule>
    <cfRule type="cellIs" priority="33" dxfId="0" operator="equal" stopIfTrue="1">
      <formula>3</formula>
    </cfRule>
  </conditionalFormatting>
  <conditionalFormatting sqref="E41:E47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conditionalFormatting sqref="D45:D47 F45:F47">
    <cfRule type="cellIs" priority="28" dxfId="2" operator="equal" stopIfTrue="1">
      <formula>1</formula>
    </cfRule>
    <cfRule type="cellIs" priority="29" dxfId="1" operator="equal" stopIfTrue="1">
      <formula>2</formula>
    </cfRule>
    <cfRule type="cellIs" priority="30" dxfId="0" operator="equal" stopIfTrue="1">
      <formula>3</formula>
    </cfRule>
  </conditionalFormatting>
  <conditionalFormatting sqref="D44 F44">
    <cfRule type="cellIs" priority="22" dxfId="2" operator="equal" stopIfTrue="1">
      <formula>1</formula>
    </cfRule>
    <cfRule type="cellIs" priority="23" dxfId="1" operator="equal" stopIfTrue="1">
      <formula>2</formula>
    </cfRule>
    <cfRule type="cellIs" priority="24" dxfId="0" operator="equal" stopIfTrue="1">
      <formula>3</formula>
    </cfRule>
  </conditionalFormatting>
  <conditionalFormatting sqref="D39:I40 D41:D43 F41:F43">
    <cfRule type="cellIs" priority="25" dxfId="2" operator="equal" stopIfTrue="1">
      <formula>1</formula>
    </cfRule>
    <cfRule type="cellIs" priority="26" dxfId="1" operator="equal" stopIfTrue="1">
      <formula>2</formula>
    </cfRule>
    <cfRule type="cellIs" priority="27" dxfId="0" operator="equal" stopIfTrue="1">
      <formula>3</formula>
    </cfRule>
  </conditionalFormatting>
  <conditionalFormatting sqref="G41:G47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H41:I4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/>
  <pageMargins left="0.31496062992125984" right="0.2362204724409449" top="0.984251968503937" bottom="0.984251968503937" header="0.5118110236220472" footer="0.5118110236220472"/>
  <pageSetup fitToHeight="1" fitToWidth="1" horizontalDpi="300" verticalDpi="300" orientation="portrait" paperSize="9" scale="60" r:id="rId2"/>
  <headerFooter alignWithMargins="0">
    <oddHeader>&amp;C&amp;24FRANK WILLIAMS COMPETITION 2014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R39"/>
  <sheetViews>
    <sheetView zoomScale="70" zoomScaleNormal="70" zoomScalePageLayoutView="70" workbookViewId="0" topLeftCell="A1">
      <selection activeCell="F9" sqref="F9"/>
    </sheetView>
  </sheetViews>
  <sheetFormatPr defaultColWidth="9.140625" defaultRowHeight="12.75"/>
  <cols>
    <col min="1" max="1" width="7.57421875" style="0" customWidth="1"/>
    <col min="2" max="2" width="35.7109375" style="0" customWidth="1"/>
    <col min="3" max="3" width="21.140625" style="0" customWidth="1"/>
    <col min="4" max="5" width="17.140625" style="0" customWidth="1"/>
    <col min="6" max="6" width="17.00390625" style="0" customWidth="1"/>
    <col min="7" max="7" width="16.28125" style="0" customWidth="1"/>
    <col min="8" max="9" width="17.140625" style="0" customWidth="1"/>
    <col min="10" max="10" width="15.421875" style="0" customWidth="1"/>
    <col min="11" max="17" width="9.140625" style="0" hidden="1" customWidth="1"/>
    <col min="18" max="18" width="9.140625" style="0" customWidth="1"/>
  </cols>
  <sheetData>
    <row r="1" spans="1:18" ht="38.25" thickBot="1">
      <c r="A1" s="62" t="s">
        <v>248</v>
      </c>
      <c r="B1" s="63"/>
      <c r="C1" s="64"/>
      <c r="D1" s="64"/>
      <c r="E1" s="63"/>
      <c r="F1" s="64"/>
      <c r="G1" s="64"/>
      <c r="H1" s="65"/>
      <c r="I1" s="66"/>
      <c r="J1" s="85"/>
      <c r="K1" s="47"/>
      <c r="L1" s="47"/>
      <c r="M1" s="47"/>
      <c r="N1" s="47"/>
      <c r="O1" s="47"/>
      <c r="P1" s="47"/>
      <c r="Q1" s="47"/>
      <c r="R1" s="47"/>
    </row>
    <row r="2" spans="1:18" ht="18.75" thickBot="1">
      <c r="A2" s="8" t="s">
        <v>6</v>
      </c>
      <c r="B2" s="9" t="s">
        <v>5</v>
      </c>
      <c r="C2" s="10" t="s">
        <v>3</v>
      </c>
      <c r="D2" s="107" t="s">
        <v>1</v>
      </c>
      <c r="E2" s="108"/>
      <c r="F2" s="107" t="s">
        <v>0</v>
      </c>
      <c r="G2" s="108"/>
      <c r="H2" s="109" t="s">
        <v>2</v>
      </c>
      <c r="I2" s="110"/>
      <c r="J2" s="47"/>
      <c r="K2" s="19"/>
      <c r="L2" s="19" t="s">
        <v>1</v>
      </c>
      <c r="M2" s="19"/>
      <c r="N2" s="18" t="s">
        <v>0</v>
      </c>
      <c r="O2" s="18"/>
      <c r="P2" s="18" t="s">
        <v>2</v>
      </c>
      <c r="Q2" s="18"/>
      <c r="R2" s="47"/>
    </row>
    <row r="3" spans="1:18" ht="18">
      <c r="A3" s="21" t="s">
        <v>4</v>
      </c>
      <c r="B3" s="11"/>
      <c r="C3" s="7"/>
      <c r="D3" s="87" t="s">
        <v>19</v>
      </c>
      <c r="E3" s="7" t="s">
        <v>7</v>
      </c>
      <c r="F3" s="87" t="s">
        <v>19</v>
      </c>
      <c r="G3" s="7" t="s">
        <v>7</v>
      </c>
      <c r="H3" s="87" t="s">
        <v>8</v>
      </c>
      <c r="I3" s="7" t="s">
        <v>7</v>
      </c>
      <c r="J3" s="47"/>
      <c r="K3" s="22"/>
      <c r="L3" s="22"/>
      <c r="M3" s="22"/>
      <c r="N3" s="22"/>
      <c r="O3" s="22"/>
      <c r="P3" s="22"/>
      <c r="Q3" s="22"/>
      <c r="R3" s="47"/>
    </row>
    <row r="4" spans="1:18" ht="18">
      <c r="A4" s="70">
        <v>223</v>
      </c>
      <c r="B4" s="71" t="s">
        <v>256</v>
      </c>
      <c r="C4" s="79" t="s">
        <v>16</v>
      </c>
      <c r="D4" s="5">
        <v>10.8</v>
      </c>
      <c r="E4" s="3">
        <f aca="true" t="shared" si="0" ref="E4:E24">VLOOKUP(D4,L$4:M$24,2,FALSE)</f>
        <v>4</v>
      </c>
      <c r="F4" s="5">
        <v>8.05</v>
      </c>
      <c r="G4" s="3">
        <f aca="true" t="shared" si="1" ref="G4:G24">VLOOKUP(F4,N$4:O$24,2,FALSE)</f>
        <v>14</v>
      </c>
      <c r="H4" s="5">
        <f aca="true" t="shared" si="2" ref="H4:H24">F4+D4</f>
        <v>18.85</v>
      </c>
      <c r="I4" s="3">
        <f aca="true" t="shared" si="3" ref="I4:I24">VLOOKUP(H4,P$4:Q$24,2,FALSE)</f>
        <v>15</v>
      </c>
      <c r="J4" s="47"/>
      <c r="K4" s="47">
        <v>1</v>
      </c>
      <c r="L4" s="47">
        <f>LARGE(D$4:D$24,$K4)</f>
        <v>11.1</v>
      </c>
      <c r="M4" s="47">
        <f>IF(L4=L3,M3,M3+1)</f>
        <v>1</v>
      </c>
      <c r="N4" s="47">
        <f>LARGE(F$4:F$24,$K4)</f>
        <v>11.05</v>
      </c>
      <c r="O4" s="47">
        <f>IF(N4=N3,O3,O3+1)</f>
        <v>1</v>
      </c>
      <c r="P4" s="47">
        <f>LARGE(H$4:H$24,$K4)</f>
        <v>21.95</v>
      </c>
      <c r="Q4" s="47">
        <f>IF(P4=P3,Q3,Q3+1)</f>
        <v>1</v>
      </c>
      <c r="R4" s="47"/>
    </row>
    <row r="5" spans="1:18" ht="18">
      <c r="A5" s="70">
        <v>224</v>
      </c>
      <c r="B5" s="71" t="s">
        <v>257</v>
      </c>
      <c r="C5" s="79" t="s">
        <v>16</v>
      </c>
      <c r="D5" s="5">
        <v>10.8</v>
      </c>
      <c r="E5" s="3">
        <f t="shared" si="0"/>
        <v>4</v>
      </c>
      <c r="F5" s="5">
        <v>10.7</v>
      </c>
      <c r="G5" s="3">
        <f t="shared" si="1"/>
        <v>4</v>
      </c>
      <c r="H5" s="5">
        <f t="shared" si="2"/>
        <v>21.5</v>
      </c>
      <c r="I5" s="3">
        <f t="shared" si="3"/>
        <v>2</v>
      </c>
      <c r="J5" s="47"/>
      <c r="K5" s="47">
        <v>2</v>
      </c>
      <c r="L5" s="47">
        <f aca="true" t="shared" si="4" ref="L5:L24">LARGE(D$4:D$24,$K5)</f>
        <v>11</v>
      </c>
      <c r="M5" s="47">
        <f aca="true" t="shared" si="5" ref="M5:M24">IF(L5=L4,M4,M4+1)</f>
        <v>2</v>
      </c>
      <c r="N5" s="47">
        <f aca="true" t="shared" si="6" ref="N5:N24">LARGE(F$4:F$24,$K5)</f>
        <v>11</v>
      </c>
      <c r="O5" s="47">
        <f aca="true" t="shared" si="7" ref="O5:O24">IF(N5=N4,O4,O4+1)</f>
        <v>2</v>
      </c>
      <c r="P5" s="47">
        <f aca="true" t="shared" si="8" ref="P5:P24">LARGE(H$4:H$24,$K5)</f>
        <v>21.5</v>
      </c>
      <c r="Q5" s="47">
        <f aca="true" t="shared" si="9" ref="Q5:Q24">IF(P5=P4,Q4,Q4+1)</f>
        <v>2</v>
      </c>
      <c r="R5" s="47"/>
    </row>
    <row r="6" spans="1:18" ht="18">
      <c r="A6" s="70">
        <v>225</v>
      </c>
      <c r="B6" s="71" t="s">
        <v>258</v>
      </c>
      <c r="C6" s="79" t="s">
        <v>16</v>
      </c>
      <c r="D6" s="5">
        <v>11</v>
      </c>
      <c r="E6" s="3">
        <f t="shared" si="0"/>
        <v>2</v>
      </c>
      <c r="F6" s="5">
        <v>10.4</v>
      </c>
      <c r="G6" s="3">
        <f t="shared" si="1"/>
        <v>8</v>
      </c>
      <c r="H6" s="5">
        <f t="shared" si="2"/>
        <v>21.4</v>
      </c>
      <c r="I6" s="3">
        <f t="shared" si="3"/>
        <v>3</v>
      </c>
      <c r="J6" s="47"/>
      <c r="K6" s="47">
        <v>3</v>
      </c>
      <c r="L6" s="47">
        <f t="shared" si="4"/>
        <v>10.9</v>
      </c>
      <c r="M6" s="47">
        <f t="shared" si="5"/>
        <v>3</v>
      </c>
      <c r="N6" s="47">
        <f t="shared" si="6"/>
        <v>10.85</v>
      </c>
      <c r="O6" s="47">
        <f t="shared" si="7"/>
        <v>3</v>
      </c>
      <c r="P6" s="47">
        <f t="shared" si="8"/>
        <v>21.4</v>
      </c>
      <c r="Q6" s="47">
        <f t="shared" si="9"/>
        <v>3</v>
      </c>
      <c r="R6" s="47"/>
    </row>
    <row r="7" spans="1:18" ht="18">
      <c r="A7" s="70">
        <v>226</v>
      </c>
      <c r="B7" s="71" t="s">
        <v>259</v>
      </c>
      <c r="C7" s="79" t="s">
        <v>16</v>
      </c>
      <c r="D7" s="5">
        <v>10.6</v>
      </c>
      <c r="E7" s="3">
        <f t="shared" si="0"/>
        <v>5</v>
      </c>
      <c r="F7" s="5">
        <v>10.4</v>
      </c>
      <c r="G7" s="3">
        <f t="shared" si="1"/>
        <v>8</v>
      </c>
      <c r="H7" s="5">
        <f t="shared" si="2"/>
        <v>21</v>
      </c>
      <c r="I7" s="3">
        <f t="shared" si="3"/>
        <v>7</v>
      </c>
      <c r="J7" s="47"/>
      <c r="K7" s="47">
        <v>4</v>
      </c>
      <c r="L7" s="47">
        <f t="shared" si="4"/>
        <v>10.8</v>
      </c>
      <c r="M7" s="47">
        <f t="shared" si="5"/>
        <v>4</v>
      </c>
      <c r="N7" s="47">
        <f t="shared" si="6"/>
        <v>10.7</v>
      </c>
      <c r="O7" s="47">
        <f t="shared" si="7"/>
        <v>4</v>
      </c>
      <c r="P7" s="47">
        <f t="shared" si="8"/>
        <v>21.35</v>
      </c>
      <c r="Q7" s="47">
        <f t="shared" si="9"/>
        <v>4</v>
      </c>
      <c r="R7" s="47"/>
    </row>
    <row r="8" spans="1:18" ht="18">
      <c r="A8" s="70">
        <v>227</v>
      </c>
      <c r="B8" s="71" t="s">
        <v>260</v>
      </c>
      <c r="C8" s="79" t="s">
        <v>16</v>
      </c>
      <c r="D8" s="5">
        <v>10.2</v>
      </c>
      <c r="E8" s="3">
        <f t="shared" si="0"/>
        <v>7</v>
      </c>
      <c r="F8" s="5">
        <v>11.05</v>
      </c>
      <c r="G8" s="3">
        <f t="shared" si="1"/>
        <v>1</v>
      </c>
      <c r="H8" s="5">
        <f t="shared" si="2"/>
        <v>21.25</v>
      </c>
      <c r="I8" s="3">
        <f t="shared" si="3"/>
        <v>5</v>
      </c>
      <c r="J8" s="47"/>
      <c r="K8" s="47">
        <v>5</v>
      </c>
      <c r="L8" s="47">
        <f t="shared" si="4"/>
        <v>10.8</v>
      </c>
      <c r="M8" s="47">
        <f t="shared" si="5"/>
        <v>4</v>
      </c>
      <c r="N8" s="47">
        <f t="shared" si="6"/>
        <v>10.7</v>
      </c>
      <c r="O8" s="47">
        <f t="shared" si="7"/>
        <v>4</v>
      </c>
      <c r="P8" s="47">
        <f t="shared" si="8"/>
        <v>21.25</v>
      </c>
      <c r="Q8" s="47">
        <f t="shared" si="9"/>
        <v>5</v>
      </c>
      <c r="R8" s="47"/>
    </row>
    <row r="9" spans="1:18" ht="18">
      <c r="A9" s="70">
        <v>228</v>
      </c>
      <c r="B9" s="71" t="s">
        <v>261</v>
      </c>
      <c r="C9" s="79" t="s">
        <v>16</v>
      </c>
      <c r="D9" s="5">
        <v>10.1</v>
      </c>
      <c r="E9" s="3">
        <f t="shared" si="0"/>
        <v>8</v>
      </c>
      <c r="F9" s="5">
        <v>8.3</v>
      </c>
      <c r="G9" s="3">
        <f t="shared" si="1"/>
        <v>13</v>
      </c>
      <c r="H9" s="5">
        <f t="shared" si="2"/>
        <v>18.4</v>
      </c>
      <c r="I9" s="3">
        <f t="shared" si="3"/>
        <v>16</v>
      </c>
      <c r="J9" s="47"/>
      <c r="K9" s="47">
        <v>6</v>
      </c>
      <c r="L9" s="47">
        <f t="shared" si="4"/>
        <v>10.6</v>
      </c>
      <c r="M9" s="47">
        <f t="shared" si="5"/>
        <v>5</v>
      </c>
      <c r="N9" s="47">
        <f t="shared" si="6"/>
        <v>10.65</v>
      </c>
      <c r="O9" s="47">
        <f t="shared" si="7"/>
        <v>5</v>
      </c>
      <c r="P9" s="47">
        <f t="shared" si="8"/>
        <v>21.1</v>
      </c>
      <c r="Q9" s="47">
        <f t="shared" si="9"/>
        <v>6</v>
      </c>
      <c r="R9" s="47"/>
    </row>
    <row r="10" spans="1:18" ht="18">
      <c r="A10" s="70">
        <v>229</v>
      </c>
      <c r="B10" s="71" t="s">
        <v>262</v>
      </c>
      <c r="C10" s="79" t="s">
        <v>83</v>
      </c>
      <c r="D10" s="5">
        <v>11.1</v>
      </c>
      <c r="E10" s="3">
        <f t="shared" si="0"/>
        <v>1</v>
      </c>
      <c r="F10" s="5">
        <v>10.85</v>
      </c>
      <c r="G10" s="3">
        <f t="shared" si="1"/>
        <v>3</v>
      </c>
      <c r="H10" s="5">
        <f t="shared" si="2"/>
        <v>21.95</v>
      </c>
      <c r="I10" s="3">
        <f t="shared" si="3"/>
        <v>1</v>
      </c>
      <c r="J10" s="47"/>
      <c r="K10" s="47">
        <v>7</v>
      </c>
      <c r="L10" s="47">
        <f t="shared" si="4"/>
        <v>10.6</v>
      </c>
      <c r="M10" s="47">
        <f t="shared" si="5"/>
        <v>5</v>
      </c>
      <c r="N10" s="47">
        <f t="shared" si="6"/>
        <v>10.6</v>
      </c>
      <c r="O10" s="47">
        <f t="shared" si="7"/>
        <v>6</v>
      </c>
      <c r="P10" s="47">
        <f t="shared" si="8"/>
        <v>21</v>
      </c>
      <c r="Q10" s="47">
        <f t="shared" si="9"/>
        <v>7</v>
      </c>
      <c r="R10" s="47"/>
    </row>
    <row r="11" spans="1:18" ht="18">
      <c r="A11" s="70">
        <v>240</v>
      </c>
      <c r="B11" s="71" t="s">
        <v>263</v>
      </c>
      <c r="C11" s="79" t="s">
        <v>91</v>
      </c>
      <c r="D11" s="5">
        <v>9.9</v>
      </c>
      <c r="E11" s="3">
        <f t="shared" si="0"/>
        <v>9</v>
      </c>
      <c r="F11" s="5">
        <v>9.9</v>
      </c>
      <c r="G11" s="3">
        <f t="shared" si="1"/>
        <v>11</v>
      </c>
      <c r="H11" s="5">
        <f t="shared" si="2"/>
        <v>19.8</v>
      </c>
      <c r="I11" s="3">
        <f t="shared" si="3"/>
        <v>13</v>
      </c>
      <c r="J11" s="47"/>
      <c r="K11" s="47">
        <v>8</v>
      </c>
      <c r="L11" s="47">
        <f t="shared" si="4"/>
        <v>10.4</v>
      </c>
      <c r="M11" s="47">
        <f t="shared" si="5"/>
        <v>6</v>
      </c>
      <c r="N11" s="47">
        <f t="shared" si="6"/>
        <v>10.45</v>
      </c>
      <c r="O11" s="47">
        <f t="shared" si="7"/>
        <v>7</v>
      </c>
      <c r="P11" s="47">
        <f t="shared" si="8"/>
        <v>20.9</v>
      </c>
      <c r="Q11" s="47">
        <f t="shared" si="9"/>
        <v>8</v>
      </c>
      <c r="R11" s="47"/>
    </row>
    <row r="12" spans="1:18" ht="18">
      <c r="A12" s="70">
        <v>241</v>
      </c>
      <c r="B12" s="71" t="s">
        <v>264</v>
      </c>
      <c r="C12" s="79" t="s">
        <v>91</v>
      </c>
      <c r="D12" s="5">
        <v>0</v>
      </c>
      <c r="E12" s="3">
        <f t="shared" si="0"/>
        <v>12</v>
      </c>
      <c r="F12" s="5">
        <v>0</v>
      </c>
      <c r="G12" s="3">
        <f t="shared" si="1"/>
        <v>17</v>
      </c>
      <c r="H12" s="5">
        <f t="shared" si="2"/>
        <v>0</v>
      </c>
      <c r="I12" s="3">
        <f t="shared" si="3"/>
        <v>20</v>
      </c>
      <c r="J12" s="47"/>
      <c r="K12" s="47">
        <v>9</v>
      </c>
      <c r="L12" s="47">
        <f t="shared" si="4"/>
        <v>10.2</v>
      </c>
      <c r="M12" s="47">
        <f t="shared" si="5"/>
        <v>7</v>
      </c>
      <c r="N12" s="47">
        <f t="shared" si="6"/>
        <v>10.4</v>
      </c>
      <c r="O12" s="47">
        <f t="shared" si="7"/>
        <v>8</v>
      </c>
      <c r="P12" s="47">
        <f t="shared" si="8"/>
        <v>20.85</v>
      </c>
      <c r="Q12" s="47">
        <f t="shared" si="9"/>
        <v>9</v>
      </c>
      <c r="R12" s="47"/>
    </row>
    <row r="13" spans="1:18" ht="18">
      <c r="A13" s="70">
        <v>242</v>
      </c>
      <c r="B13" s="71" t="s">
        <v>265</v>
      </c>
      <c r="C13" s="79" t="s">
        <v>9</v>
      </c>
      <c r="D13" s="5">
        <v>10.6</v>
      </c>
      <c r="E13" s="3">
        <f t="shared" si="0"/>
        <v>5</v>
      </c>
      <c r="F13" s="5">
        <v>6</v>
      </c>
      <c r="G13" s="3">
        <f t="shared" si="1"/>
        <v>15</v>
      </c>
      <c r="H13" s="5">
        <f t="shared" si="2"/>
        <v>16.6</v>
      </c>
      <c r="I13" s="3">
        <f t="shared" si="3"/>
        <v>18</v>
      </c>
      <c r="J13" s="47"/>
      <c r="K13" s="47">
        <v>10</v>
      </c>
      <c r="L13" s="47">
        <f t="shared" si="4"/>
        <v>10.2</v>
      </c>
      <c r="M13" s="47">
        <f t="shared" si="5"/>
        <v>7</v>
      </c>
      <c r="N13" s="47">
        <f t="shared" si="6"/>
        <v>10.4</v>
      </c>
      <c r="O13" s="47">
        <f t="shared" si="7"/>
        <v>8</v>
      </c>
      <c r="P13" s="47">
        <f t="shared" si="8"/>
        <v>20.799999999999997</v>
      </c>
      <c r="Q13" s="47">
        <f t="shared" si="9"/>
        <v>10</v>
      </c>
      <c r="R13" s="47"/>
    </row>
    <row r="14" spans="1:18" ht="18">
      <c r="A14" s="70">
        <v>243</v>
      </c>
      <c r="B14" s="71" t="s">
        <v>266</v>
      </c>
      <c r="C14" s="79" t="s">
        <v>9</v>
      </c>
      <c r="D14" s="5">
        <v>10.1</v>
      </c>
      <c r="E14" s="3">
        <f t="shared" si="0"/>
        <v>8</v>
      </c>
      <c r="F14" s="5">
        <v>10.2</v>
      </c>
      <c r="G14" s="3">
        <f t="shared" si="1"/>
        <v>10</v>
      </c>
      <c r="H14" s="5">
        <f t="shared" si="2"/>
        <v>20.299999999999997</v>
      </c>
      <c r="I14" s="3">
        <f t="shared" si="3"/>
        <v>11</v>
      </c>
      <c r="J14" s="47"/>
      <c r="K14" s="47">
        <v>11</v>
      </c>
      <c r="L14" s="47">
        <f t="shared" si="4"/>
        <v>10.2</v>
      </c>
      <c r="M14" s="47">
        <f t="shared" si="5"/>
        <v>7</v>
      </c>
      <c r="N14" s="47">
        <f t="shared" si="6"/>
        <v>10.3</v>
      </c>
      <c r="O14" s="47">
        <f t="shared" si="7"/>
        <v>9</v>
      </c>
      <c r="P14" s="47">
        <f t="shared" si="8"/>
        <v>20.299999999999997</v>
      </c>
      <c r="Q14" s="47">
        <f t="shared" si="9"/>
        <v>11</v>
      </c>
      <c r="R14" s="47"/>
    </row>
    <row r="15" spans="1:18" ht="18">
      <c r="A15" s="70">
        <v>244</v>
      </c>
      <c r="B15" s="71" t="s">
        <v>267</v>
      </c>
      <c r="C15" s="79" t="s">
        <v>9</v>
      </c>
      <c r="D15" s="5">
        <v>0</v>
      </c>
      <c r="E15" s="3">
        <f t="shared" si="0"/>
        <v>12</v>
      </c>
      <c r="F15" s="5">
        <v>0</v>
      </c>
      <c r="G15" s="3">
        <f t="shared" si="1"/>
        <v>17</v>
      </c>
      <c r="H15" s="5">
        <f t="shared" si="2"/>
        <v>0</v>
      </c>
      <c r="I15" s="3">
        <f t="shared" si="3"/>
        <v>20</v>
      </c>
      <c r="J15" s="47"/>
      <c r="K15" s="47">
        <v>12</v>
      </c>
      <c r="L15" s="47">
        <f t="shared" si="4"/>
        <v>10.2</v>
      </c>
      <c r="M15" s="47">
        <f t="shared" si="5"/>
        <v>7</v>
      </c>
      <c r="N15" s="47">
        <f t="shared" si="6"/>
        <v>10.2</v>
      </c>
      <c r="O15" s="47">
        <f t="shared" si="7"/>
        <v>10</v>
      </c>
      <c r="P15" s="47">
        <f t="shared" si="8"/>
        <v>19.9</v>
      </c>
      <c r="Q15" s="47">
        <f t="shared" si="9"/>
        <v>12</v>
      </c>
      <c r="R15" s="47"/>
    </row>
    <row r="16" spans="1:18" ht="18">
      <c r="A16" s="70">
        <v>245</v>
      </c>
      <c r="B16" s="71" t="s">
        <v>268</v>
      </c>
      <c r="C16" s="79" t="s">
        <v>9</v>
      </c>
      <c r="D16" s="5">
        <v>10.4</v>
      </c>
      <c r="E16" s="3">
        <f t="shared" si="0"/>
        <v>6</v>
      </c>
      <c r="F16" s="5">
        <v>5.9</v>
      </c>
      <c r="G16" s="3">
        <f t="shared" si="1"/>
        <v>16</v>
      </c>
      <c r="H16" s="5">
        <f t="shared" si="2"/>
        <v>16.3</v>
      </c>
      <c r="I16" s="3">
        <f t="shared" si="3"/>
        <v>19</v>
      </c>
      <c r="J16" s="47"/>
      <c r="K16" s="47">
        <v>13</v>
      </c>
      <c r="L16" s="47">
        <f t="shared" si="4"/>
        <v>10.1</v>
      </c>
      <c r="M16" s="47">
        <f t="shared" si="5"/>
        <v>8</v>
      </c>
      <c r="N16" s="47">
        <f t="shared" si="6"/>
        <v>10.2</v>
      </c>
      <c r="O16" s="47">
        <f t="shared" si="7"/>
        <v>10</v>
      </c>
      <c r="P16" s="47">
        <f t="shared" si="8"/>
        <v>19.8</v>
      </c>
      <c r="Q16" s="47">
        <f t="shared" si="9"/>
        <v>13</v>
      </c>
      <c r="R16" s="47"/>
    </row>
    <row r="17" spans="1:18" ht="18">
      <c r="A17" s="70">
        <v>246</v>
      </c>
      <c r="B17" s="71" t="s">
        <v>269</v>
      </c>
      <c r="C17" s="79" t="s">
        <v>9</v>
      </c>
      <c r="D17" s="5">
        <v>10.2</v>
      </c>
      <c r="E17" s="3">
        <f t="shared" si="0"/>
        <v>7</v>
      </c>
      <c r="F17" s="5">
        <v>10.7</v>
      </c>
      <c r="G17" s="3">
        <f t="shared" si="1"/>
        <v>4</v>
      </c>
      <c r="H17" s="5">
        <f t="shared" si="2"/>
        <v>20.9</v>
      </c>
      <c r="I17" s="3">
        <f t="shared" si="3"/>
        <v>8</v>
      </c>
      <c r="J17" s="47"/>
      <c r="K17" s="47">
        <v>14</v>
      </c>
      <c r="L17" s="47">
        <f t="shared" si="4"/>
        <v>10.1</v>
      </c>
      <c r="M17" s="47">
        <f t="shared" si="5"/>
        <v>8</v>
      </c>
      <c r="N17" s="47">
        <f t="shared" si="6"/>
        <v>9.9</v>
      </c>
      <c r="O17" s="47">
        <f t="shared" si="7"/>
        <v>11</v>
      </c>
      <c r="P17" s="47">
        <f t="shared" si="8"/>
        <v>19.7</v>
      </c>
      <c r="Q17" s="47">
        <f t="shared" si="9"/>
        <v>14</v>
      </c>
      <c r="R17" s="47"/>
    </row>
    <row r="18" spans="1:18" ht="18">
      <c r="A18" s="70">
        <v>247</v>
      </c>
      <c r="B18" s="71" t="s">
        <v>249</v>
      </c>
      <c r="C18" s="79" t="s">
        <v>10</v>
      </c>
      <c r="D18" s="5">
        <v>10.2</v>
      </c>
      <c r="E18" s="3">
        <f t="shared" si="0"/>
        <v>7</v>
      </c>
      <c r="F18" s="5">
        <v>10.6</v>
      </c>
      <c r="G18" s="3">
        <f t="shared" si="1"/>
        <v>6</v>
      </c>
      <c r="H18" s="5">
        <f t="shared" si="2"/>
        <v>20.799999999999997</v>
      </c>
      <c r="I18" s="3">
        <f t="shared" si="3"/>
        <v>10</v>
      </c>
      <c r="J18" s="47"/>
      <c r="K18" s="47">
        <v>15</v>
      </c>
      <c r="L18" s="47">
        <f t="shared" si="4"/>
        <v>10.1</v>
      </c>
      <c r="M18" s="47">
        <f t="shared" si="5"/>
        <v>8</v>
      </c>
      <c r="N18" s="47">
        <f t="shared" si="6"/>
        <v>8.7</v>
      </c>
      <c r="O18" s="47">
        <f t="shared" si="7"/>
        <v>12</v>
      </c>
      <c r="P18" s="47">
        <f t="shared" si="8"/>
        <v>18.85</v>
      </c>
      <c r="Q18" s="47">
        <f t="shared" si="9"/>
        <v>15</v>
      </c>
      <c r="R18" s="47"/>
    </row>
    <row r="19" spans="1:18" ht="18">
      <c r="A19" s="70">
        <v>248</v>
      </c>
      <c r="B19" s="71" t="s">
        <v>250</v>
      </c>
      <c r="C19" s="79" t="s">
        <v>10</v>
      </c>
      <c r="D19" s="5">
        <v>9.6</v>
      </c>
      <c r="E19" s="3">
        <f t="shared" si="0"/>
        <v>10</v>
      </c>
      <c r="F19" s="5">
        <v>10.3</v>
      </c>
      <c r="G19" s="3">
        <f t="shared" si="1"/>
        <v>9</v>
      </c>
      <c r="H19" s="5">
        <f t="shared" si="2"/>
        <v>19.9</v>
      </c>
      <c r="I19" s="3">
        <f t="shared" si="3"/>
        <v>12</v>
      </c>
      <c r="J19" s="47"/>
      <c r="K19" s="47">
        <v>16</v>
      </c>
      <c r="L19" s="47">
        <f t="shared" si="4"/>
        <v>9.9</v>
      </c>
      <c r="M19" s="47">
        <f t="shared" si="5"/>
        <v>9</v>
      </c>
      <c r="N19" s="47">
        <f t="shared" si="6"/>
        <v>8.3</v>
      </c>
      <c r="O19" s="47">
        <f t="shared" si="7"/>
        <v>13</v>
      </c>
      <c r="P19" s="47">
        <f t="shared" si="8"/>
        <v>18.4</v>
      </c>
      <c r="Q19" s="47">
        <f t="shared" si="9"/>
        <v>16</v>
      </c>
      <c r="R19" s="47"/>
    </row>
    <row r="20" spans="1:18" ht="18">
      <c r="A20" s="70">
        <v>249</v>
      </c>
      <c r="B20" s="71" t="s">
        <v>251</v>
      </c>
      <c r="C20" s="79" t="s">
        <v>10</v>
      </c>
      <c r="D20" s="5">
        <v>9.6</v>
      </c>
      <c r="E20" s="3">
        <f t="shared" si="0"/>
        <v>10</v>
      </c>
      <c r="F20" s="5">
        <v>8.7</v>
      </c>
      <c r="G20" s="3">
        <f t="shared" si="1"/>
        <v>12</v>
      </c>
      <c r="H20" s="5">
        <f t="shared" si="2"/>
        <v>18.299999999999997</v>
      </c>
      <c r="I20" s="3">
        <f t="shared" si="3"/>
        <v>17</v>
      </c>
      <c r="J20" s="47"/>
      <c r="K20" s="47">
        <v>17</v>
      </c>
      <c r="L20" s="47">
        <f t="shared" si="4"/>
        <v>9.6</v>
      </c>
      <c r="M20" s="47">
        <f t="shared" si="5"/>
        <v>10</v>
      </c>
      <c r="N20" s="47">
        <f t="shared" si="6"/>
        <v>8.05</v>
      </c>
      <c r="O20" s="47">
        <f t="shared" si="7"/>
        <v>14</v>
      </c>
      <c r="P20" s="47">
        <f t="shared" si="8"/>
        <v>18.299999999999997</v>
      </c>
      <c r="Q20" s="47">
        <f t="shared" si="9"/>
        <v>17</v>
      </c>
      <c r="R20" s="47"/>
    </row>
    <row r="21" spans="1:18" ht="18">
      <c r="A21" s="70">
        <v>250</v>
      </c>
      <c r="B21" s="71" t="s">
        <v>252</v>
      </c>
      <c r="C21" s="79" t="s">
        <v>10</v>
      </c>
      <c r="D21" s="5">
        <v>9.5</v>
      </c>
      <c r="E21" s="3">
        <f t="shared" si="0"/>
        <v>11</v>
      </c>
      <c r="F21" s="5">
        <v>10.2</v>
      </c>
      <c r="G21" s="3">
        <f t="shared" si="1"/>
        <v>10</v>
      </c>
      <c r="H21" s="5">
        <f t="shared" si="2"/>
        <v>19.7</v>
      </c>
      <c r="I21" s="3">
        <f t="shared" si="3"/>
        <v>14</v>
      </c>
      <c r="J21" s="47"/>
      <c r="K21" s="47">
        <v>18</v>
      </c>
      <c r="L21" s="47">
        <f t="shared" si="4"/>
        <v>9.6</v>
      </c>
      <c r="M21" s="47">
        <f t="shared" si="5"/>
        <v>10</v>
      </c>
      <c r="N21" s="47">
        <f t="shared" si="6"/>
        <v>6</v>
      </c>
      <c r="O21" s="47">
        <f t="shared" si="7"/>
        <v>15</v>
      </c>
      <c r="P21" s="47">
        <f t="shared" si="8"/>
        <v>16.6</v>
      </c>
      <c r="Q21" s="47">
        <f t="shared" si="9"/>
        <v>18</v>
      </c>
      <c r="R21" s="47"/>
    </row>
    <row r="22" spans="1:18" ht="18">
      <c r="A22" s="70">
        <v>251</v>
      </c>
      <c r="B22" s="71" t="s">
        <v>253</v>
      </c>
      <c r="C22" s="79" t="s">
        <v>10</v>
      </c>
      <c r="D22" s="5">
        <v>10.9</v>
      </c>
      <c r="E22" s="3">
        <f t="shared" si="0"/>
        <v>3</v>
      </c>
      <c r="F22" s="5">
        <v>10.45</v>
      </c>
      <c r="G22" s="3">
        <f t="shared" si="1"/>
        <v>7</v>
      </c>
      <c r="H22" s="5">
        <f t="shared" si="2"/>
        <v>21.35</v>
      </c>
      <c r="I22" s="3">
        <f t="shared" si="3"/>
        <v>4</v>
      </c>
      <c r="J22" s="47"/>
      <c r="K22" s="47">
        <v>19</v>
      </c>
      <c r="L22" s="47">
        <f t="shared" si="4"/>
        <v>9.5</v>
      </c>
      <c r="M22" s="47">
        <f t="shared" si="5"/>
        <v>11</v>
      </c>
      <c r="N22" s="47">
        <f t="shared" si="6"/>
        <v>5.9</v>
      </c>
      <c r="O22" s="47">
        <f t="shared" si="7"/>
        <v>16</v>
      </c>
      <c r="P22" s="47">
        <f t="shared" si="8"/>
        <v>16.3</v>
      </c>
      <c r="Q22" s="47">
        <f t="shared" si="9"/>
        <v>19</v>
      </c>
      <c r="R22" s="47"/>
    </row>
    <row r="23" spans="1:18" ht="18">
      <c r="A23" s="70">
        <v>253</v>
      </c>
      <c r="B23" s="71" t="s">
        <v>254</v>
      </c>
      <c r="C23" s="79" t="s">
        <v>91</v>
      </c>
      <c r="D23" s="5">
        <v>10.2</v>
      </c>
      <c r="E23" s="3">
        <f t="shared" si="0"/>
        <v>7</v>
      </c>
      <c r="F23" s="5">
        <v>10.65</v>
      </c>
      <c r="G23" s="3">
        <f t="shared" si="1"/>
        <v>5</v>
      </c>
      <c r="H23" s="5">
        <f t="shared" si="2"/>
        <v>20.85</v>
      </c>
      <c r="I23" s="3">
        <f t="shared" si="3"/>
        <v>9</v>
      </c>
      <c r="J23" s="47"/>
      <c r="K23" s="47">
        <v>20</v>
      </c>
      <c r="L23" s="47">
        <f t="shared" si="4"/>
        <v>0</v>
      </c>
      <c r="M23" s="47">
        <f t="shared" si="5"/>
        <v>12</v>
      </c>
      <c r="N23" s="47">
        <f t="shared" si="6"/>
        <v>0</v>
      </c>
      <c r="O23" s="47">
        <f t="shared" si="7"/>
        <v>17</v>
      </c>
      <c r="P23" s="47">
        <f t="shared" si="8"/>
        <v>0</v>
      </c>
      <c r="Q23" s="47">
        <f t="shared" si="9"/>
        <v>20</v>
      </c>
      <c r="R23" s="47"/>
    </row>
    <row r="24" spans="1:18" ht="18.75" thickBot="1">
      <c r="A24" s="73">
        <v>28</v>
      </c>
      <c r="B24" s="77" t="s">
        <v>255</v>
      </c>
      <c r="C24" s="82" t="s">
        <v>91</v>
      </c>
      <c r="D24" s="6">
        <v>10.1</v>
      </c>
      <c r="E24" s="4">
        <f t="shared" si="0"/>
        <v>8</v>
      </c>
      <c r="F24" s="6">
        <v>11</v>
      </c>
      <c r="G24" s="4">
        <f t="shared" si="1"/>
        <v>2</v>
      </c>
      <c r="H24" s="6">
        <f t="shared" si="2"/>
        <v>21.1</v>
      </c>
      <c r="I24" s="4">
        <f t="shared" si="3"/>
        <v>6</v>
      </c>
      <c r="J24" s="47"/>
      <c r="K24" s="47">
        <v>21</v>
      </c>
      <c r="L24" s="47">
        <f t="shared" si="4"/>
        <v>0</v>
      </c>
      <c r="M24" s="47">
        <f t="shared" si="5"/>
        <v>12</v>
      </c>
      <c r="N24" s="47">
        <f t="shared" si="6"/>
        <v>0</v>
      </c>
      <c r="O24" s="47">
        <f t="shared" si="7"/>
        <v>17</v>
      </c>
      <c r="P24" s="47">
        <f t="shared" si="8"/>
        <v>0</v>
      </c>
      <c r="Q24" s="47">
        <f t="shared" si="9"/>
        <v>20</v>
      </c>
      <c r="R24" s="47"/>
    </row>
    <row r="25" spans="1:18" ht="18">
      <c r="A25" s="47"/>
      <c r="B25" s="47"/>
      <c r="C25" s="48"/>
      <c r="D25" s="49"/>
      <c r="E25" s="49"/>
      <c r="F25" s="48"/>
      <c r="G25" s="47"/>
      <c r="H25" s="47"/>
      <c r="I25" s="48"/>
      <c r="J25" s="48"/>
      <c r="K25" s="47"/>
      <c r="L25" s="47"/>
      <c r="M25" s="47"/>
      <c r="N25" s="47"/>
      <c r="O25" s="47"/>
      <c r="P25" s="47"/>
      <c r="Q25" s="47"/>
      <c r="R25" s="47"/>
    </row>
    <row r="26" spans="1:18" ht="18.75" thickBot="1">
      <c r="A26" s="47"/>
      <c r="B26" s="47"/>
      <c r="C26" s="48"/>
      <c r="D26" s="49"/>
      <c r="E26" s="49"/>
      <c r="F26" s="48"/>
      <c r="G26" s="47"/>
      <c r="H26" s="47"/>
      <c r="I26" s="48"/>
      <c r="J26" s="48"/>
      <c r="K26" s="47"/>
      <c r="L26" s="47"/>
      <c r="M26" s="47"/>
      <c r="N26" s="47"/>
      <c r="O26" s="47"/>
      <c r="P26" s="47"/>
      <c r="Q26" s="47"/>
      <c r="R26" s="47"/>
    </row>
    <row r="27" spans="1:18" ht="38.25" thickBot="1">
      <c r="A27" s="62" t="s">
        <v>280</v>
      </c>
      <c r="B27" s="63"/>
      <c r="C27" s="64"/>
      <c r="D27" s="64"/>
      <c r="E27" s="63"/>
      <c r="F27" s="64"/>
      <c r="G27" s="64"/>
      <c r="H27" s="65"/>
      <c r="I27" s="66"/>
      <c r="J27" s="85"/>
      <c r="K27" s="47"/>
      <c r="L27" s="47"/>
      <c r="M27" s="47"/>
      <c r="N27" s="47"/>
      <c r="O27" s="47"/>
      <c r="P27" s="47"/>
      <c r="Q27" s="47"/>
      <c r="R27" s="47"/>
    </row>
    <row r="28" spans="1:18" ht="18.75" thickBot="1">
      <c r="A28" s="8" t="s">
        <v>6</v>
      </c>
      <c r="B28" s="9" t="s">
        <v>5</v>
      </c>
      <c r="C28" s="10" t="s">
        <v>3</v>
      </c>
      <c r="D28" s="107" t="s">
        <v>1</v>
      </c>
      <c r="E28" s="108"/>
      <c r="F28" s="107" t="s">
        <v>0</v>
      </c>
      <c r="G28" s="108"/>
      <c r="H28" s="109" t="s">
        <v>2</v>
      </c>
      <c r="I28" s="110"/>
      <c r="J28" s="47"/>
      <c r="K28" s="19"/>
      <c r="L28" s="19" t="s">
        <v>1</v>
      </c>
      <c r="M28" s="19"/>
      <c r="N28" s="18" t="s">
        <v>0</v>
      </c>
      <c r="O28" s="18"/>
      <c r="P28" s="18" t="s">
        <v>2</v>
      </c>
      <c r="Q28" s="18"/>
      <c r="R28" s="47"/>
    </row>
    <row r="29" spans="1:18" ht="18">
      <c r="A29" s="21" t="s">
        <v>4</v>
      </c>
      <c r="B29" s="11"/>
      <c r="C29" s="7"/>
      <c r="D29" s="87" t="s">
        <v>19</v>
      </c>
      <c r="E29" s="7" t="s">
        <v>7</v>
      </c>
      <c r="F29" s="87" t="s">
        <v>19</v>
      </c>
      <c r="G29" s="7" t="s">
        <v>7</v>
      </c>
      <c r="H29" s="87" t="s">
        <v>8</v>
      </c>
      <c r="I29" s="7" t="s">
        <v>7</v>
      </c>
      <c r="J29" s="47"/>
      <c r="K29" s="22"/>
      <c r="L29" s="22"/>
      <c r="M29" s="22"/>
      <c r="N29" s="22"/>
      <c r="O29" s="22"/>
      <c r="P29" s="22"/>
      <c r="Q29" s="22"/>
      <c r="R29" s="47"/>
    </row>
    <row r="30" spans="1:18" ht="18">
      <c r="A30" s="70">
        <v>230</v>
      </c>
      <c r="B30" s="71" t="s">
        <v>270</v>
      </c>
      <c r="C30" s="79" t="s">
        <v>10</v>
      </c>
      <c r="D30" s="5">
        <v>9.9</v>
      </c>
      <c r="E30" s="3">
        <f aca="true" t="shared" si="10" ref="E30:E39">VLOOKUP(D30,L$30:M$39,2,FALSE)</f>
        <v>4</v>
      </c>
      <c r="F30" s="3">
        <v>10.5</v>
      </c>
      <c r="G30" s="3">
        <f aca="true" t="shared" si="11" ref="G30:G39">VLOOKUP(F30,N$30:O$39,2,FALSE)</f>
        <v>3</v>
      </c>
      <c r="H30" s="5">
        <f aca="true" t="shared" si="12" ref="H30:H39">F30+D30</f>
        <v>20.4</v>
      </c>
      <c r="I30" s="3">
        <f aca="true" t="shared" si="13" ref="I30:I39">VLOOKUP(H30,P$30:Q$39,2,FALSE)</f>
        <v>4</v>
      </c>
      <c r="J30" s="47"/>
      <c r="K30" s="47">
        <v>1</v>
      </c>
      <c r="L30" s="47">
        <f>LARGE(D$30:D$39,$K30)</f>
        <v>10.4</v>
      </c>
      <c r="M30" s="47">
        <f>IF(L30=L29,M29,M29+1)</f>
        <v>1</v>
      </c>
      <c r="N30" s="47">
        <f>LARGE(F$30:F$39,$K30)</f>
        <v>11</v>
      </c>
      <c r="O30" s="47">
        <f>IF(N30=N29,O29,O29+1)</f>
        <v>1</v>
      </c>
      <c r="P30" s="47">
        <f>LARGE(H$30:H$39,$K30)</f>
        <v>21.2</v>
      </c>
      <c r="Q30" s="47">
        <f>IF(P30=P29,Q29,Q29+1)</f>
        <v>1</v>
      </c>
      <c r="R30" s="47"/>
    </row>
    <row r="31" spans="1:18" ht="18">
      <c r="A31" s="70">
        <v>231</v>
      </c>
      <c r="B31" s="71" t="s">
        <v>271</v>
      </c>
      <c r="C31" s="79" t="s">
        <v>10</v>
      </c>
      <c r="D31" s="5">
        <v>9.5</v>
      </c>
      <c r="E31" s="3">
        <f t="shared" si="10"/>
        <v>6</v>
      </c>
      <c r="F31" s="5">
        <v>7.3</v>
      </c>
      <c r="G31" s="3">
        <f t="shared" si="11"/>
        <v>8</v>
      </c>
      <c r="H31" s="5">
        <f t="shared" si="12"/>
        <v>16.8</v>
      </c>
      <c r="I31" s="3">
        <f t="shared" si="13"/>
        <v>9</v>
      </c>
      <c r="J31" s="47"/>
      <c r="K31" s="47">
        <v>2</v>
      </c>
      <c r="L31" s="47">
        <f aca="true" t="shared" si="14" ref="L31:L39">LARGE(D$30:D$39,$K31)</f>
        <v>10.3</v>
      </c>
      <c r="M31" s="47">
        <f aca="true" t="shared" si="15" ref="M31:M39">IF(L31=L30,M30,M30+1)</f>
        <v>2</v>
      </c>
      <c r="N31" s="47">
        <f aca="true" t="shared" si="16" ref="N31:N39">LARGE(F$30:F$39,$K31)</f>
        <v>10.7</v>
      </c>
      <c r="O31" s="47">
        <f aca="true" t="shared" si="17" ref="O31:O39">IF(N31=N30,O30,O30+1)</f>
        <v>2</v>
      </c>
      <c r="P31" s="47">
        <f aca="true" t="shared" si="18" ref="P31:P39">LARGE(H$30:H$39,$K31)</f>
        <v>21</v>
      </c>
      <c r="Q31" s="47">
        <f aca="true" t="shared" si="19" ref="Q31:Q39">IF(P31=P30,Q30,Q30+1)</f>
        <v>2</v>
      </c>
      <c r="R31" s="47"/>
    </row>
    <row r="32" spans="1:18" ht="18">
      <c r="A32" s="70">
        <v>232</v>
      </c>
      <c r="B32" s="71" t="s">
        <v>272</v>
      </c>
      <c r="C32" s="79" t="s">
        <v>10</v>
      </c>
      <c r="D32" s="5">
        <v>9.5</v>
      </c>
      <c r="E32" s="3">
        <f t="shared" si="10"/>
        <v>6</v>
      </c>
      <c r="F32" s="5">
        <v>10.7</v>
      </c>
      <c r="G32" s="3">
        <f t="shared" si="11"/>
        <v>2</v>
      </c>
      <c r="H32" s="5">
        <f t="shared" si="12"/>
        <v>20.2</v>
      </c>
      <c r="I32" s="3">
        <f t="shared" si="13"/>
        <v>5</v>
      </c>
      <c r="J32" s="47"/>
      <c r="K32" s="47">
        <v>3</v>
      </c>
      <c r="L32" s="47">
        <f t="shared" si="14"/>
        <v>10.2</v>
      </c>
      <c r="M32" s="47">
        <f t="shared" si="15"/>
        <v>3</v>
      </c>
      <c r="N32" s="47">
        <f t="shared" si="16"/>
        <v>10.7</v>
      </c>
      <c r="O32" s="47">
        <f t="shared" si="17"/>
        <v>2</v>
      </c>
      <c r="P32" s="47">
        <f t="shared" si="18"/>
        <v>20.7</v>
      </c>
      <c r="Q32" s="47">
        <f t="shared" si="19"/>
        <v>3</v>
      </c>
      <c r="R32" s="47"/>
    </row>
    <row r="33" spans="1:18" ht="18">
      <c r="A33" s="70">
        <v>233</v>
      </c>
      <c r="B33" s="71" t="s">
        <v>273</v>
      </c>
      <c r="C33" s="79" t="s">
        <v>10</v>
      </c>
      <c r="D33" s="5">
        <v>10.2</v>
      </c>
      <c r="E33" s="3">
        <f t="shared" si="10"/>
        <v>3</v>
      </c>
      <c r="F33" s="5">
        <v>11</v>
      </c>
      <c r="G33" s="3">
        <f t="shared" si="11"/>
        <v>1</v>
      </c>
      <c r="H33" s="5">
        <f t="shared" si="12"/>
        <v>21.2</v>
      </c>
      <c r="I33" s="3">
        <f t="shared" si="13"/>
        <v>1</v>
      </c>
      <c r="J33" s="47"/>
      <c r="K33" s="47">
        <v>4</v>
      </c>
      <c r="L33" s="47">
        <f t="shared" si="14"/>
        <v>10.2</v>
      </c>
      <c r="M33" s="47">
        <f t="shared" si="15"/>
        <v>3</v>
      </c>
      <c r="N33" s="47">
        <f t="shared" si="16"/>
        <v>10.5</v>
      </c>
      <c r="O33" s="47">
        <f t="shared" si="17"/>
        <v>3</v>
      </c>
      <c r="P33" s="47">
        <f t="shared" si="18"/>
        <v>20.4</v>
      </c>
      <c r="Q33" s="47">
        <f t="shared" si="19"/>
        <v>4</v>
      </c>
      <c r="R33" s="47"/>
    </row>
    <row r="34" spans="1:18" ht="18">
      <c r="A34" s="70">
        <v>234</v>
      </c>
      <c r="B34" s="71" t="s">
        <v>274</v>
      </c>
      <c r="C34" s="79" t="s">
        <v>9</v>
      </c>
      <c r="D34" s="5">
        <v>9</v>
      </c>
      <c r="E34" s="3">
        <f t="shared" si="10"/>
        <v>7</v>
      </c>
      <c r="F34" s="5">
        <v>9.6</v>
      </c>
      <c r="G34" s="3">
        <f t="shared" si="11"/>
        <v>4</v>
      </c>
      <c r="H34" s="5">
        <f t="shared" si="12"/>
        <v>18.6</v>
      </c>
      <c r="I34" s="3">
        <f t="shared" si="13"/>
        <v>6</v>
      </c>
      <c r="J34" s="47"/>
      <c r="K34" s="47">
        <v>5</v>
      </c>
      <c r="L34" s="47">
        <f t="shared" si="14"/>
        <v>9.9</v>
      </c>
      <c r="M34" s="47">
        <f t="shared" si="15"/>
        <v>4</v>
      </c>
      <c r="N34" s="47">
        <f t="shared" si="16"/>
        <v>10.5</v>
      </c>
      <c r="O34" s="47">
        <f t="shared" si="17"/>
        <v>3</v>
      </c>
      <c r="P34" s="47">
        <f t="shared" si="18"/>
        <v>20.2</v>
      </c>
      <c r="Q34" s="47">
        <f t="shared" si="19"/>
        <v>5</v>
      </c>
      <c r="R34" s="47"/>
    </row>
    <row r="35" spans="1:18" ht="18">
      <c r="A35" s="70">
        <v>235</v>
      </c>
      <c r="B35" s="71" t="s">
        <v>275</v>
      </c>
      <c r="C35" s="79" t="s">
        <v>16</v>
      </c>
      <c r="D35" s="5">
        <v>9.6</v>
      </c>
      <c r="E35" s="3">
        <f t="shared" si="10"/>
        <v>5</v>
      </c>
      <c r="F35" s="5">
        <v>7.7</v>
      </c>
      <c r="G35" s="3">
        <f t="shared" si="11"/>
        <v>7</v>
      </c>
      <c r="H35" s="5">
        <f t="shared" si="12"/>
        <v>17.3</v>
      </c>
      <c r="I35" s="3">
        <f t="shared" si="13"/>
        <v>8</v>
      </c>
      <c r="J35" s="47"/>
      <c r="K35" s="47">
        <v>6</v>
      </c>
      <c r="L35" s="47">
        <f t="shared" si="14"/>
        <v>9.6</v>
      </c>
      <c r="M35" s="47">
        <f t="shared" si="15"/>
        <v>5</v>
      </c>
      <c r="N35" s="47">
        <f t="shared" si="16"/>
        <v>9.6</v>
      </c>
      <c r="O35" s="47">
        <f t="shared" si="17"/>
        <v>4</v>
      </c>
      <c r="P35" s="47">
        <f t="shared" si="18"/>
        <v>18.6</v>
      </c>
      <c r="Q35" s="47">
        <f t="shared" si="19"/>
        <v>6</v>
      </c>
      <c r="R35" s="47"/>
    </row>
    <row r="36" spans="1:18" ht="18">
      <c r="A36" s="70">
        <v>236</v>
      </c>
      <c r="B36" s="71" t="s">
        <v>276</v>
      </c>
      <c r="C36" s="79" t="s">
        <v>16</v>
      </c>
      <c r="D36" s="5">
        <v>10.2</v>
      </c>
      <c r="E36" s="3">
        <f t="shared" si="10"/>
        <v>3</v>
      </c>
      <c r="F36" s="5">
        <v>10.5</v>
      </c>
      <c r="G36" s="3">
        <f t="shared" si="11"/>
        <v>3</v>
      </c>
      <c r="H36" s="5">
        <f t="shared" si="12"/>
        <v>20.7</v>
      </c>
      <c r="I36" s="3">
        <f t="shared" si="13"/>
        <v>3</v>
      </c>
      <c r="J36" s="47"/>
      <c r="K36" s="47">
        <v>7</v>
      </c>
      <c r="L36" s="47">
        <f t="shared" si="14"/>
        <v>9.5</v>
      </c>
      <c r="M36" s="47">
        <f t="shared" si="15"/>
        <v>6</v>
      </c>
      <c r="N36" s="47">
        <f t="shared" si="16"/>
        <v>8.1</v>
      </c>
      <c r="O36" s="47">
        <f t="shared" si="17"/>
        <v>5</v>
      </c>
      <c r="P36" s="47">
        <f t="shared" si="18"/>
        <v>18.5</v>
      </c>
      <c r="Q36" s="47">
        <f t="shared" si="19"/>
        <v>7</v>
      </c>
      <c r="R36" s="47"/>
    </row>
    <row r="37" spans="1:18" ht="18">
      <c r="A37" s="70">
        <v>237</v>
      </c>
      <c r="B37" s="71" t="s">
        <v>277</v>
      </c>
      <c r="C37" s="79" t="s">
        <v>16</v>
      </c>
      <c r="D37" s="5">
        <v>10.4</v>
      </c>
      <c r="E37" s="3">
        <f t="shared" si="10"/>
        <v>1</v>
      </c>
      <c r="F37" s="5">
        <v>8.1</v>
      </c>
      <c r="G37" s="3">
        <f t="shared" si="11"/>
        <v>5</v>
      </c>
      <c r="H37" s="5">
        <f t="shared" si="12"/>
        <v>18.5</v>
      </c>
      <c r="I37" s="3">
        <f t="shared" si="13"/>
        <v>7</v>
      </c>
      <c r="J37" s="47"/>
      <c r="K37" s="47">
        <v>8</v>
      </c>
      <c r="L37" s="47">
        <f t="shared" si="14"/>
        <v>9.5</v>
      </c>
      <c r="M37" s="47">
        <f t="shared" si="15"/>
        <v>6</v>
      </c>
      <c r="N37" s="47">
        <f t="shared" si="16"/>
        <v>7.9</v>
      </c>
      <c r="O37" s="47">
        <f t="shared" si="17"/>
        <v>6</v>
      </c>
      <c r="P37" s="47">
        <f t="shared" si="18"/>
        <v>17.3</v>
      </c>
      <c r="Q37" s="47">
        <f t="shared" si="19"/>
        <v>8</v>
      </c>
      <c r="R37" s="47"/>
    </row>
    <row r="38" spans="1:18" ht="18">
      <c r="A38" s="70">
        <v>238</v>
      </c>
      <c r="B38" s="71" t="s">
        <v>278</v>
      </c>
      <c r="C38" s="79" t="s">
        <v>83</v>
      </c>
      <c r="D38" s="5">
        <v>8.8</v>
      </c>
      <c r="E38" s="3">
        <f t="shared" si="10"/>
        <v>8</v>
      </c>
      <c r="F38" s="5">
        <v>7.9</v>
      </c>
      <c r="G38" s="3">
        <f t="shared" si="11"/>
        <v>6</v>
      </c>
      <c r="H38" s="5">
        <f t="shared" si="12"/>
        <v>16.700000000000003</v>
      </c>
      <c r="I38" s="3">
        <f t="shared" si="13"/>
        <v>10</v>
      </c>
      <c r="J38" s="47"/>
      <c r="K38" s="47">
        <v>9</v>
      </c>
      <c r="L38" s="47">
        <f t="shared" si="14"/>
        <v>9</v>
      </c>
      <c r="M38" s="47">
        <f t="shared" si="15"/>
        <v>7</v>
      </c>
      <c r="N38" s="47">
        <f t="shared" si="16"/>
        <v>7.7</v>
      </c>
      <c r="O38" s="47">
        <f t="shared" si="17"/>
        <v>7</v>
      </c>
      <c r="P38" s="47">
        <f t="shared" si="18"/>
        <v>16.8</v>
      </c>
      <c r="Q38" s="47">
        <f t="shared" si="19"/>
        <v>9</v>
      </c>
      <c r="R38" s="47"/>
    </row>
    <row r="39" spans="1:18" ht="18.75" thickBot="1">
      <c r="A39" s="73">
        <v>239</v>
      </c>
      <c r="B39" s="77" t="s">
        <v>279</v>
      </c>
      <c r="C39" s="82" t="s">
        <v>83</v>
      </c>
      <c r="D39" s="6">
        <v>10.3</v>
      </c>
      <c r="E39" s="4">
        <f t="shared" si="10"/>
        <v>2</v>
      </c>
      <c r="F39" s="6">
        <v>10.7</v>
      </c>
      <c r="G39" s="4">
        <f t="shared" si="11"/>
        <v>2</v>
      </c>
      <c r="H39" s="6">
        <f t="shared" si="12"/>
        <v>21</v>
      </c>
      <c r="I39" s="4">
        <f t="shared" si="13"/>
        <v>2</v>
      </c>
      <c r="J39" s="47"/>
      <c r="K39" s="47">
        <v>10</v>
      </c>
      <c r="L39" s="47">
        <f t="shared" si="14"/>
        <v>8.8</v>
      </c>
      <c r="M39" s="47">
        <f t="shared" si="15"/>
        <v>8</v>
      </c>
      <c r="N39" s="47">
        <f t="shared" si="16"/>
        <v>7.3</v>
      </c>
      <c r="O39" s="47">
        <f t="shared" si="17"/>
        <v>8</v>
      </c>
      <c r="P39" s="47">
        <f t="shared" si="18"/>
        <v>16.700000000000003</v>
      </c>
      <c r="Q39" s="47">
        <f t="shared" si="19"/>
        <v>10</v>
      </c>
      <c r="R39" s="47"/>
    </row>
  </sheetData>
  <sheetProtection/>
  <mergeCells count="6">
    <mergeCell ref="D2:E2"/>
    <mergeCell ref="F2:G2"/>
    <mergeCell ref="H2:I2"/>
    <mergeCell ref="D28:E28"/>
    <mergeCell ref="F28:G28"/>
    <mergeCell ref="H28:I28"/>
  </mergeCells>
  <conditionalFormatting sqref="D3:I24 D29:I39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52" r:id="rId1"/>
  <headerFooter>
    <oddHeader>&amp;C&amp;22FRANK WILLIAMS COMPETITION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Alexanra Park Infants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Johnson</dc:creator>
  <cp:keywords/>
  <dc:description/>
  <cp:lastModifiedBy>Mike Healy</cp:lastModifiedBy>
  <cp:lastPrinted>2014-06-28T16:11:16Z</cp:lastPrinted>
  <dcterms:created xsi:type="dcterms:W3CDTF">2003-03-27T19:43:42Z</dcterms:created>
  <dcterms:modified xsi:type="dcterms:W3CDTF">2014-06-30T04:47:28Z</dcterms:modified>
  <cp:category/>
  <cp:version/>
  <cp:contentType/>
  <cp:contentStatus/>
</cp:coreProperties>
</file>