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kathh\Downloads\"/>
    </mc:Choice>
  </mc:AlternateContent>
  <xr:revisionPtr revIDLastSave="0" documentId="13_ncr:1_{94FE847B-BFF3-4DB6-949C-5553628009DA}" xr6:coauthVersionLast="45" xr6:coauthVersionMax="45" xr10:uidLastSave="{00000000-0000-0000-0000-000000000000}"/>
  <bookViews>
    <workbookView xWindow="4620" yWindow="210" windowWidth="14805" windowHeight="10890" activeTab="2" xr2:uid="{00000000-000D-0000-FFFF-FFFF00000000}"/>
  </bookViews>
  <sheets>
    <sheet name="Round 1" sheetId="13" r:id="rId1"/>
    <sheet name="Round 2" sheetId="11" r:id="rId2"/>
    <sheet name="Round 3" sheetId="12" r:id="rId3"/>
  </sheets>
  <definedNames>
    <definedName name="_xlnm.Print_Area" localSheetId="0">'Round 1'!$A$1:$U$59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4" i="12" l="1"/>
  <c r="T64" i="12" s="1"/>
  <c r="R63" i="12"/>
  <c r="R62" i="12"/>
  <c r="R61" i="12"/>
  <c r="R60" i="12"/>
  <c r="N64" i="12"/>
  <c r="N63" i="12"/>
  <c r="N62" i="12"/>
  <c r="N61" i="12"/>
  <c r="N60" i="12"/>
  <c r="J64" i="12"/>
  <c r="J63" i="12"/>
  <c r="J62" i="12"/>
  <c r="J61" i="12"/>
  <c r="J60" i="12"/>
  <c r="F64" i="12"/>
  <c r="F63" i="12"/>
  <c r="F62" i="12"/>
  <c r="F61" i="12"/>
  <c r="F60" i="12"/>
  <c r="W60" i="12"/>
  <c r="R59" i="12"/>
  <c r="N59" i="12"/>
  <c r="J59" i="12"/>
  <c r="F59" i="12"/>
  <c r="R52" i="12"/>
  <c r="R51" i="12"/>
  <c r="R50" i="12"/>
  <c r="R49" i="12"/>
  <c r="R48" i="12"/>
  <c r="R47" i="12"/>
  <c r="R46" i="12"/>
  <c r="R45" i="12"/>
  <c r="N52" i="12"/>
  <c r="N51" i="12"/>
  <c r="N50" i="12"/>
  <c r="N49" i="12"/>
  <c r="N48" i="12"/>
  <c r="N47" i="12"/>
  <c r="N46" i="12"/>
  <c r="N45" i="12"/>
  <c r="J52" i="12"/>
  <c r="J51" i="12"/>
  <c r="J50" i="12"/>
  <c r="J49" i="12"/>
  <c r="J48" i="12"/>
  <c r="J47" i="12"/>
  <c r="J46" i="12"/>
  <c r="J45" i="12"/>
  <c r="F52" i="12"/>
  <c r="F51" i="12"/>
  <c r="F50" i="12"/>
  <c r="F49" i="12"/>
  <c r="F48" i="12"/>
  <c r="F47" i="12"/>
  <c r="F46" i="12"/>
  <c r="F45" i="12"/>
  <c r="R37" i="12"/>
  <c r="R36" i="12"/>
  <c r="R35" i="12"/>
  <c r="R34" i="12"/>
  <c r="R33" i="12"/>
  <c r="R32" i="12"/>
  <c r="R31" i="12"/>
  <c r="R30" i="12"/>
  <c r="N37" i="12"/>
  <c r="N36" i="12"/>
  <c r="N35" i="12"/>
  <c r="N34" i="12"/>
  <c r="N33" i="12"/>
  <c r="N32" i="12"/>
  <c r="N31" i="12"/>
  <c r="N30" i="12"/>
  <c r="J37" i="12"/>
  <c r="J36" i="12"/>
  <c r="J35" i="12"/>
  <c r="J34" i="12"/>
  <c r="J33" i="12"/>
  <c r="J32" i="12"/>
  <c r="J31" i="12"/>
  <c r="J30" i="12"/>
  <c r="F37" i="12"/>
  <c r="F36" i="12"/>
  <c r="F35" i="12"/>
  <c r="T35" i="12" s="1"/>
  <c r="F34" i="12"/>
  <c r="F33" i="12"/>
  <c r="F32" i="12"/>
  <c r="F31" i="12"/>
  <c r="T31" i="12" s="1"/>
  <c r="F30" i="12"/>
  <c r="R22" i="12"/>
  <c r="R21" i="12"/>
  <c r="R20" i="12"/>
  <c r="R19" i="12"/>
  <c r="R18" i="12"/>
  <c r="R17" i="12"/>
  <c r="R16" i="12"/>
  <c r="R15" i="12"/>
  <c r="R13" i="12"/>
  <c r="R12" i="12"/>
  <c r="R11" i="12"/>
  <c r="R10" i="12"/>
  <c r="R9" i="12"/>
  <c r="R8" i="12"/>
  <c r="R7" i="12"/>
  <c r="R6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AB64" i="12" l="1"/>
  <c r="AB62" i="12"/>
  <c r="AB60" i="12"/>
  <c r="AB63" i="12"/>
  <c r="T52" i="12"/>
  <c r="T48" i="12"/>
  <c r="T46" i="12"/>
  <c r="T47" i="12"/>
  <c r="X60" i="12"/>
  <c r="X62" i="12"/>
  <c r="T50" i="12"/>
  <c r="T51" i="12"/>
  <c r="T44" i="11"/>
  <c r="T45" i="11"/>
  <c r="T52" i="11"/>
  <c r="T48" i="11"/>
  <c r="T40" i="11"/>
  <c r="T36" i="11"/>
  <c r="T37" i="11"/>
  <c r="AD60" i="12"/>
  <c r="AD64" i="12"/>
  <c r="AD59" i="12"/>
  <c r="AD62" i="12"/>
  <c r="AD63" i="12"/>
  <c r="AD61" i="12"/>
  <c r="Z59" i="12"/>
  <c r="T60" i="12"/>
  <c r="X64" i="12"/>
  <c r="T59" i="12"/>
  <c r="T63" i="12"/>
  <c r="AB59" i="12"/>
  <c r="T62" i="12"/>
  <c r="AB61" i="12"/>
  <c r="Z64" i="12"/>
  <c r="Z62" i="12"/>
  <c r="T61" i="12"/>
  <c r="Z60" i="12"/>
  <c r="Z63" i="12"/>
  <c r="Z61" i="12"/>
  <c r="X63" i="12"/>
  <c r="X59" i="12"/>
  <c r="X61" i="12"/>
  <c r="T49" i="12"/>
  <c r="T45" i="12"/>
  <c r="W61" i="12"/>
  <c r="T37" i="12"/>
  <c r="T33" i="12"/>
  <c r="T32" i="12"/>
  <c r="T34" i="12"/>
  <c r="T36" i="12"/>
  <c r="T30" i="12"/>
  <c r="T22" i="12"/>
  <c r="T6" i="12"/>
  <c r="T14" i="12"/>
  <c r="T8" i="12"/>
  <c r="T16" i="12"/>
  <c r="T18" i="12"/>
  <c r="T10" i="12"/>
  <c r="T12" i="12"/>
  <c r="T20" i="12"/>
  <c r="T9" i="12"/>
  <c r="T15" i="12"/>
  <c r="T21" i="12"/>
  <c r="T11" i="12"/>
  <c r="T17" i="12"/>
  <c r="T7" i="12"/>
  <c r="T13" i="12"/>
  <c r="T19" i="12"/>
  <c r="T38" i="11"/>
  <c r="T46" i="11"/>
  <c r="T39" i="11"/>
  <c r="T47" i="11"/>
  <c r="T34" i="11"/>
  <c r="T42" i="11"/>
  <c r="T50" i="11"/>
  <c r="AB50" i="11"/>
  <c r="T41" i="11"/>
  <c r="T49" i="11"/>
  <c r="T35" i="11"/>
  <c r="T43" i="11"/>
  <c r="T51" i="11"/>
  <c r="AD36" i="11"/>
  <c r="AB52" i="11"/>
  <c r="AB42" i="11"/>
  <c r="T20" i="11"/>
  <c r="T12" i="11"/>
  <c r="T16" i="11"/>
  <c r="T8" i="11"/>
  <c r="T6" i="11"/>
  <c r="T14" i="11"/>
  <c r="T22" i="11"/>
  <c r="T15" i="11"/>
  <c r="T24" i="11"/>
  <c r="T10" i="11"/>
  <c r="T18" i="11"/>
  <c r="T26" i="11"/>
  <c r="T17" i="11"/>
  <c r="T11" i="11"/>
  <c r="T23" i="11"/>
  <c r="T13" i="11"/>
  <c r="T19" i="11"/>
  <c r="T9" i="11"/>
  <c r="T25" i="11"/>
  <c r="T21" i="11"/>
  <c r="T7" i="11"/>
  <c r="R59" i="13"/>
  <c r="N59" i="13"/>
  <c r="J59" i="13"/>
  <c r="F59" i="13"/>
  <c r="R58" i="13"/>
  <c r="N58" i="13"/>
  <c r="J58" i="13"/>
  <c r="F58" i="13"/>
  <c r="R57" i="13"/>
  <c r="N57" i="13"/>
  <c r="J57" i="13"/>
  <c r="F57" i="13"/>
  <c r="R56" i="13"/>
  <c r="N56" i="13"/>
  <c r="J56" i="13"/>
  <c r="F56" i="13"/>
  <c r="R55" i="13"/>
  <c r="N55" i="13"/>
  <c r="J55" i="13"/>
  <c r="F55" i="13"/>
  <c r="R54" i="13"/>
  <c r="N54" i="13"/>
  <c r="J54" i="13"/>
  <c r="F54" i="13"/>
  <c r="R53" i="13"/>
  <c r="N53" i="13"/>
  <c r="J53" i="13"/>
  <c r="F53" i="13"/>
  <c r="R52" i="13"/>
  <c r="N52" i="13"/>
  <c r="J52" i="13"/>
  <c r="F52" i="13"/>
  <c r="W51" i="13"/>
  <c r="R51" i="13"/>
  <c r="N51" i="13"/>
  <c r="J51" i="13"/>
  <c r="F51" i="13"/>
  <c r="R50" i="13"/>
  <c r="N50" i="13"/>
  <c r="J50" i="13"/>
  <c r="F50" i="13"/>
  <c r="F5" i="11"/>
  <c r="W45" i="12"/>
  <c r="R44" i="12"/>
  <c r="N44" i="12"/>
  <c r="J44" i="12"/>
  <c r="F44" i="12"/>
  <c r="W30" i="12"/>
  <c r="W6" i="12"/>
  <c r="W7" i="12" s="1"/>
  <c r="W8" i="12" s="1"/>
  <c r="W34" i="11"/>
  <c r="W35" i="11" s="1"/>
  <c r="W6" i="11"/>
  <c r="W7" i="11" s="1"/>
  <c r="W8" i="11" s="1"/>
  <c r="R33" i="11"/>
  <c r="AD35" i="11" s="1"/>
  <c r="N33" i="11"/>
  <c r="AB38" i="11" s="1"/>
  <c r="J33" i="11"/>
  <c r="Z40" i="11" s="1"/>
  <c r="F33" i="11"/>
  <c r="X35" i="11" s="1"/>
  <c r="W34" i="13"/>
  <c r="W35" i="13" s="1"/>
  <c r="R43" i="13"/>
  <c r="N43" i="13"/>
  <c r="J43" i="13"/>
  <c r="F43" i="13"/>
  <c r="R42" i="13"/>
  <c r="N42" i="13"/>
  <c r="J42" i="13"/>
  <c r="F42" i="13"/>
  <c r="R41" i="13"/>
  <c r="N41" i="13"/>
  <c r="J41" i="13"/>
  <c r="F41" i="13"/>
  <c r="R40" i="13"/>
  <c r="N40" i="13"/>
  <c r="J40" i="13"/>
  <c r="F40" i="13"/>
  <c r="R39" i="13"/>
  <c r="N39" i="13"/>
  <c r="J39" i="13"/>
  <c r="F39" i="13"/>
  <c r="R38" i="13"/>
  <c r="N38" i="13"/>
  <c r="J38" i="13"/>
  <c r="F38" i="13"/>
  <c r="R37" i="13"/>
  <c r="N37" i="13"/>
  <c r="J37" i="13"/>
  <c r="F37" i="13"/>
  <c r="R36" i="13"/>
  <c r="N36" i="13"/>
  <c r="J36" i="13"/>
  <c r="F36" i="13"/>
  <c r="R35" i="13"/>
  <c r="N35" i="13"/>
  <c r="J35" i="13"/>
  <c r="F35" i="13"/>
  <c r="R34" i="13"/>
  <c r="N34" i="13"/>
  <c r="J34" i="13"/>
  <c r="F34" i="13"/>
  <c r="W6" i="13"/>
  <c r="W7" i="13" s="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26" i="13"/>
  <c r="R33" i="13"/>
  <c r="N33" i="13"/>
  <c r="J33" i="13"/>
  <c r="Z37" i="13" s="1"/>
  <c r="F33" i="13"/>
  <c r="R5" i="13"/>
  <c r="N5" i="13"/>
  <c r="J5" i="13"/>
  <c r="F5" i="13"/>
  <c r="R29" i="12"/>
  <c r="AD37" i="12" s="1"/>
  <c r="N29" i="12"/>
  <c r="AB29" i="12" s="1"/>
  <c r="AC29" i="12" s="1"/>
  <c r="J29" i="12"/>
  <c r="F29" i="12"/>
  <c r="R5" i="12"/>
  <c r="N5" i="12"/>
  <c r="J5" i="12"/>
  <c r="F5" i="12"/>
  <c r="R5" i="11"/>
  <c r="AD13" i="11" s="1"/>
  <c r="N5" i="11"/>
  <c r="AB14" i="11" s="1"/>
  <c r="J5" i="11"/>
  <c r="Z17" i="11" s="1"/>
  <c r="AB12" i="11" l="1"/>
  <c r="AB39" i="11"/>
  <c r="AB49" i="11"/>
  <c r="AB35" i="11"/>
  <c r="AB37" i="11"/>
  <c r="AB34" i="11"/>
  <c r="AB48" i="11"/>
  <c r="AB47" i="11"/>
  <c r="Z48" i="11"/>
  <c r="Z34" i="11"/>
  <c r="Z52" i="11"/>
  <c r="Z46" i="11"/>
  <c r="Z47" i="11"/>
  <c r="Z39" i="11"/>
  <c r="Z51" i="11"/>
  <c r="AD56" i="13"/>
  <c r="AD54" i="13"/>
  <c r="AD53" i="13"/>
  <c r="X40" i="13"/>
  <c r="Z40" i="13"/>
  <c r="AB42" i="13"/>
  <c r="AB43" i="13"/>
  <c r="AB34" i="13"/>
  <c r="AB56" i="13"/>
  <c r="AD41" i="13"/>
  <c r="AF63" i="12"/>
  <c r="AF64" i="12"/>
  <c r="AF60" i="12"/>
  <c r="AF61" i="12"/>
  <c r="AF59" i="12"/>
  <c r="AF62" i="12"/>
  <c r="W46" i="12"/>
  <c r="X45" i="12"/>
  <c r="AD45" i="12"/>
  <c r="AB45" i="12"/>
  <c r="Z45" i="12"/>
  <c r="AB30" i="12"/>
  <c r="AC30" i="12" s="1"/>
  <c r="Y59" i="12"/>
  <c r="Y60" i="12" s="1"/>
  <c r="Y61" i="12" s="1"/>
  <c r="Y62" i="12" s="1"/>
  <c r="Y63" i="12" s="1"/>
  <c r="Y64" i="12" s="1"/>
  <c r="X52" i="12"/>
  <c r="AA59" i="12"/>
  <c r="AA60" i="12" s="1"/>
  <c r="AA61" i="12" s="1"/>
  <c r="AA62" i="12" s="1"/>
  <c r="AA63" i="12" s="1"/>
  <c r="AA64" i="12" s="1"/>
  <c r="Z52" i="12"/>
  <c r="AB52" i="12"/>
  <c r="AC59" i="12"/>
  <c r="AC60" i="12" s="1"/>
  <c r="AC61" i="12" s="1"/>
  <c r="AC62" i="12" s="1"/>
  <c r="AC63" i="12" s="1"/>
  <c r="AC64" i="12" s="1"/>
  <c r="AD52" i="12"/>
  <c r="AE59" i="12"/>
  <c r="AE60" i="12" s="1"/>
  <c r="AE61" i="12" s="1"/>
  <c r="AE62" i="12" s="1"/>
  <c r="AE63" i="12" s="1"/>
  <c r="AE64" i="12" s="1"/>
  <c r="W62" i="12"/>
  <c r="Z44" i="12"/>
  <c r="AD30" i="12"/>
  <c r="AB37" i="12"/>
  <c r="Z37" i="12"/>
  <c r="Z30" i="12"/>
  <c r="X37" i="12"/>
  <c r="X29" i="12"/>
  <c r="X30" i="12"/>
  <c r="T29" i="12"/>
  <c r="AB44" i="12"/>
  <c r="AC44" i="12" s="1"/>
  <c r="AD20" i="12"/>
  <c r="AD18" i="12"/>
  <c r="AD19" i="12"/>
  <c r="AD17" i="12"/>
  <c r="AD16" i="12"/>
  <c r="AD8" i="12"/>
  <c r="AD15" i="12"/>
  <c r="AD7" i="12"/>
  <c r="AD22" i="12"/>
  <c r="AD14" i="12"/>
  <c r="AD6" i="12"/>
  <c r="AD21" i="12"/>
  <c r="AB18" i="12"/>
  <c r="AB22" i="12"/>
  <c r="AB14" i="12"/>
  <c r="AB6" i="12"/>
  <c r="AB17" i="12"/>
  <c r="AB21" i="12"/>
  <c r="AB16" i="12"/>
  <c r="AB20" i="12"/>
  <c r="AB8" i="12"/>
  <c r="AB19" i="12"/>
  <c r="AB15" i="12"/>
  <c r="AB7" i="12"/>
  <c r="Z20" i="12"/>
  <c r="Z7" i="12"/>
  <c r="Z17" i="12"/>
  <c r="Z22" i="12"/>
  <c r="Z14" i="12"/>
  <c r="Z6" i="12"/>
  <c r="Z19" i="12"/>
  <c r="Z16" i="12"/>
  <c r="Z8" i="12"/>
  <c r="Z15" i="12"/>
  <c r="Z21" i="12"/>
  <c r="Z18" i="12"/>
  <c r="X18" i="12"/>
  <c r="X21" i="12"/>
  <c r="X16" i="12"/>
  <c r="X8" i="12"/>
  <c r="X19" i="12"/>
  <c r="X22" i="12"/>
  <c r="X14" i="12"/>
  <c r="X6" i="12"/>
  <c r="X17" i="12"/>
  <c r="X20" i="12"/>
  <c r="X15" i="12"/>
  <c r="X7" i="12"/>
  <c r="T5" i="12"/>
  <c r="Z29" i="12"/>
  <c r="AD29" i="12"/>
  <c r="X44" i="12"/>
  <c r="T44" i="12"/>
  <c r="AD44" i="12"/>
  <c r="AD40" i="11"/>
  <c r="AD39" i="11"/>
  <c r="AD37" i="11"/>
  <c r="AD52" i="11"/>
  <c r="AD38" i="11"/>
  <c r="AD50" i="11"/>
  <c r="AD43" i="11"/>
  <c r="AD46" i="11"/>
  <c r="AD44" i="11"/>
  <c r="AD42" i="11"/>
  <c r="AD48" i="11"/>
  <c r="AD41" i="11"/>
  <c r="AD47" i="11"/>
  <c r="AD51" i="11"/>
  <c r="AD45" i="11"/>
  <c r="AD34" i="11"/>
  <c r="AD49" i="11"/>
  <c r="AB46" i="11"/>
  <c r="AB43" i="11"/>
  <c r="AB51" i="11"/>
  <c r="AB41" i="11"/>
  <c r="AB40" i="11"/>
  <c r="AB36" i="11"/>
  <c r="AB44" i="11"/>
  <c r="AB45" i="11"/>
  <c r="Z37" i="11"/>
  <c r="Z35" i="11"/>
  <c r="Z44" i="11"/>
  <c r="Z42" i="11"/>
  <c r="Z50" i="11"/>
  <c r="Z36" i="11"/>
  <c r="Z45" i="11"/>
  <c r="Z49" i="11"/>
  <c r="Z41" i="11"/>
  <c r="Z43" i="11"/>
  <c r="Z38" i="11"/>
  <c r="X46" i="11"/>
  <c r="X44" i="11"/>
  <c r="X37" i="11"/>
  <c r="X48" i="11"/>
  <c r="X52" i="11"/>
  <c r="X47" i="11"/>
  <c r="X40" i="11"/>
  <c r="X39" i="11"/>
  <c r="X38" i="11"/>
  <c r="X49" i="11"/>
  <c r="X41" i="11"/>
  <c r="X34" i="11"/>
  <c r="X50" i="11"/>
  <c r="X42" i="11"/>
  <c r="X51" i="11"/>
  <c r="X45" i="11"/>
  <c r="X43" i="11"/>
  <c r="X36" i="11"/>
  <c r="Z21" i="11"/>
  <c r="AB6" i="11"/>
  <c r="Z23" i="11"/>
  <c r="AB22" i="11"/>
  <c r="Z20" i="11"/>
  <c r="Z7" i="11"/>
  <c r="X8" i="11"/>
  <c r="AB9" i="11"/>
  <c r="AD18" i="11"/>
  <c r="AD9" i="11"/>
  <c r="AD22" i="11"/>
  <c r="AD17" i="11"/>
  <c r="AD12" i="11"/>
  <c r="AD16" i="11"/>
  <c r="AD6" i="11"/>
  <c r="AD20" i="11"/>
  <c r="AD23" i="11"/>
  <c r="AD21" i="11"/>
  <c r="AD15" i="11"/>
  <c r="AD7" i="11"/>
  <c r="AD19" i="11"/>
  <c r="AD14" i="11"/>
  <c r="AD8" i="11"/>
  <c r="AB8" i="11"/>
  <c r="AB16" i="11"/>
  <c r="AB18" i="11"/>
  <c r="AB19" i="11"/>
  <c r="AB20" i="11"/>
  <c r="AB13" i="11"/>
  <c r="AB7" i="11"/>
  <c r="AB17" i="11"/>
  <c r="AB21" i="11"/>
  <c r="AB23" i="11"/>
  <c r="AB15" i="11"/>
  <c r="Z18" i="11"/>
  <c r="Z6" i="11"/>
  <c r="Z8" i="11"/>
  <c r="Z13" i="11"/>
  <c r="Z15" i="11"/>
  <c r="Z19" i="11"/>
  <c r="Z14" i="11"/>
  <c r="Z22" i="11"/>
  <c r="Z16" i="11"/>
  <c r="Z12" i="11"/>
  <c r="X17" i="11"/>
  <c r="X18" i="11"/>
  <c r="X22" i="11"/>
  <c r="X20" i="11"/>
  <c r="X12" i="11"/>
  <c r="X21" i="11"/>
  <c r="X14" i="11"/>
  <c r="X6" i="11"/>
  <c r="X7" i="11"/>
  <c r="X19" i="11"/>
  <c r="X23" i="11"/>
  <c r="X13" i="11"/>
  <c r="X15" i="11"/>
  <c r="X16" i="11"/>
  <c r="AD5" i="11"/>
  <c r="AB5" i="11"/>
  <c r="Z5" i="11"/>
  <c r="W36" i="11"/>
  <c r="W9" i="11"/>
  <c r="X9" i="11" s="1"/>
  <c r="X5" i="11"/>
  <c r="T56" i="13"/>
  <c r="AD51" i="13"/>
  <c r="AD58" i="13"/>
  <c r="Z59" i="13"/>
  <c r="Z51" i="13"/>
  <c r="Z53" i="13"/>
  <c r="X59" i="13"/>
  <c r="X54" i="13"/>
  <c r="X56" i="13"/>
  <c r="X58" i="13"/>
  <c r="X51" i="13"/>
  <c r="X50" i="13"/>
  <c r="X52" i="13"/>
  <c r="AD38" i="13"/>
  <c r="AD42" i="13"/>
  <c r="Z41" i="13"/>
  <c r="Z35" i="13"/>
  <c r="Z36" i="13"/>
  <c r="X35" i="13"/>
  <c r="X37" i="13"/>
  <c r="AD34" i="13"/>
  <c r="AD37" i="13"/>
  <c r="AD43" i="13"/>
  <c r="AD39" i="13"/>
  <c r="AD35" i="13"/>
  <c r="AD40" i="13"/>
  <c r="AD36" i="13"/>
  <c r="AB36" i="13"/>
  <c r="AB39" i="13"/>
  <c r="AB40" i="13"/>
  <c r="AB37" i="13"/>
  <c r="AB35" i="13"/>
  <c r="AB41" i="13"/>
  <c r="AB38" i="13"/>
  <c r="Z43" i="13"/>
  <c r="Z38" i="13"/>
  <c r="Z34" i="13"/>
  <c r="Z39" i="13"/>
  <c r="Z42" i="13"/>
  <c r="X34" i="13"/>
  <c r="X42" i="13"/>
  <c r="X39" i="13"/>
  <c r="X36" i="13"/>
  <c r="X41" i="13"/>
  <c r="X38" i="13"/>
  <c r="X43" i="13"/>
  <c r="AD50" i="13"/>
  <c r="AE50" i="13" s="1"/>
  <c r="AD59" i="13"/>
  <c r="AD55" i="13"/>
  <c r="AD57" i="13"/>
  <c r="AD52" i="13"/>
  <c r="AB53" i="13"/>
  <c r="AB59" i="13"/>
  <c r="AB50" i="13"/>
  <c r="AC50" i="13" s="1"/>
  <c r="AB54" i="13"/>
  <c r="AB51" i="13"/>
  <c r="AB58" i="13"/>
  <c r="AB55" i="13"/>
  <c r="AB52" i="13"/>
  <c r="AB57" i="13"/>
  <c r="Z50" i="13"/>
  <c r="Z52" i="13"/>
  <c r="Z57" i="13"/>
  <c r="Z58" i="13"/>
  <c r="Z55" i="13"/>
  <c r="Z56" i="13"/>
  <c r="Z54" i="13"/>
  <c r="X53" i="13"/>
  <c r="X55" i="13"/>
  <c r="X57" i="13"/>
  <c r="T50" i="13"/>
  <c r="AB7" i="13"/>
  <c r="T53" i="13"/>
  <c r="T55" i="13"/>
  <c r="T59" i="13"/>
  <c r="T8" i="13"/>
  <c r="Y50" i="13"/>
  <c r="T51" i="13"/>
  <c r="T52" i="13"/>
  <c r="T58" i="13"/>
  <c r="T54" i="13"/>
  <c r="T57" i="13"/>
  <c r="W52" i="13"/>
  <c r="AB33" i="13"/>
  <c r="AC33" i="13" s="1"/>
  <c r="Z26" i="13"/>
  <c r="AB26" i="13"/>
  <c r="AD26" i="13"/>
  <c r="AD33" i="13"/>
  <c r="AD6" i="13"/>
  <c r="AD7" i="13"/>
  <c r="T26" i="13"/>
  <c r="T19" i="13"/>
  <c r="T9" i="13"/>
  <c r="AB6" i="13"/>
  <c r="Z6" i="13"/>
  <c r="T13" i="13"/>
  <c r="T21" i="13"/>
  <c r="Z7" i="13"/>
  <c r="Z5" i="13"/>
  <c r="AA5" i="13" s="1"/>
  <c r="T16" i="13"/>
  <c r="T24" i="13"/>
  <c r="X26" i="13"/>
  <c r="X7" i="13"/>
  <c r="X6" i="13"/>
  <c r="W36" i="13"/>
  <c r="T11" i="13"/>
  <c r="T34" i="13"/>
  <c r="T36" i="13"/>
  <c r="T40" i="13"/>
  <c r="X33" i="13"/>
  <c r="T12" i="13"/>
  <c r="T23" i="13"/>
  <c r="T17" i="13"/>
  <c r="AD5" i="12"/>
  <c r="AB5" i="12"/>
  <c r="Z5" i="12"/>
  <c r="X5" i="12"/>
  <c r="AD33" i="11"/>
  <c r="AB33" i="11"/>
  <c r="T33" i="11"/>
  <c r="Z33" i="11"/>
  <c r="X33" i="11"/>
  <c r="T5" i="11"/>
  <c r="T35" i="13"/>
  <c r="T42" i="13"/>
  <c r="T43" i="13"/>
  <c r="T38" i="13"/>
  <c r="Z33" i="13"/>
  <c r="T37" i="13"/>
  <c r="T39" i="13"/>
  <c r="T41" i="13"/>
  <c r="T33" i="13"/>
  <c r="AB5" i="13"/>
  <c r="AC5" i="13" s="1"/>
  <c r="AD5" i="13"/>
  <c r="AE5" i="13" s="1"/>
  <c r="T20" i="13"/>
  <c r="T14" i="13"/>
  <c r="T22" i="13"/>
  <c r="T10" i="13"/>
  <c r="T18" i="13"/>
  <c r="T5" i="13"/>
  <c r="T7" i="13"/>
  <c r="T15" i="13"/>
  <c r="T25" i="13"/>
  <c r="X5" i="13"/>
  <c r="Y5" i="13" s="1"/>
  <c r="T6" i="13"/>
  <c r="Y29" i="12"/>
  <c r="W8" i="13"/>
  <c r="AD8" i="13" s="1"/>
  <c r="W9" i="12"/>
  <c r="AB9" i="12" s="1"/>
  <c r="W31" i="12"/>
  <c r="AD31" i="12" s="1"/>
  <c r="AC51" i="13" l="1"/>
  <c r="S59" i="12"/>
  <c r="S60" i="12"/>
  <c r="S61" i="12"/>
  <c r="S62" i="12"/>
  <c r="S63" i="12"/>
  <c r="S64" i="12"/>
  <c r="O59" i="12"/>
  <c r="O64" i="12"/>
  <c r="O60" i="12"/>
  <c r="O61" i="12"/>
  <c r="O63" i="12"/>
  <c r="O62" i="12"/>
  <c r="K59" i="12"/>
  <c r="K61" i="12"/>
  <c r="K62" i="12"/>
  <c r="K63" i="12"/>
  <c r="K64" i="12"/>
  <c r="K60" i="12"/>
  <c r="G63" i="12"/>
  <c r="G62" i="12"/>
  <c r="G59" i="12"/>
  <c r="G61" i="12"/>
  <c r="G60" i="12"/>
  <c r="G64" i="12"/>
  <c r="AC45" i="12"/>
  <c r="AF52" i="12"/>
  <c r="AG59" i="12"/>
  <c r="AG60" i="12" s="1"/>
  <c r="AG61" i="12" s="1"/>
  <c r="AG62" i="12" s="1"/>
  <c r="AG63" i="12" s="1"/>
  <c r="AG64" i="12" s="1"/>
  <c r="AF45" i="12"/>
  <c r="AD46" i="12"/>
  <c r="AB46" i="12"/>
  <c r="AC46" i="12" s="1"/>
  <c r="Z46" i="12"/>
  <c r="X46" i="12"/>
  <c r="AF46" i="12"/>
  <c r="W47" i="12"/>
  <c r="W63" i="12"/>
  <c r="AE44" i="12"/>
  <c r="AE45" i="12" s="1"/>
  <c r="AA44" i="12"/>
  <c r="Y44" i="12"/>
  <c r="Z31" i="12"/>
  <c r="AB31" i="12"/>
  <c r="X31" i="12"/>
  <c r="AE29" i="12"/>
  <c r="AE30" i="12" s="1"/>
  <c r="AE31" i="12" s="1"/>
  <c r="AA29" i="12"/>
  <c r="AA30" i="12" s="1"/>
  <c r="AF37" i="12"/>
  <c r="AF30" i="12"/>
  <c r="AF31" i="12"/>
  <c r="Y30" i="12"/>
  <c r="X9" i="12"/>
  <c r="Z9" i="12"/>
  <c r="AD9" i="12"/>
  <c r="AF22" i="12"/>
  <c r="AF14" i="12"/>
  <c r="AF6" i="12"/>
  <c r="AF17" i="12"/>
  <c r="AF9" i="12"/>
  <c r="AF20" i="12"/>
  <c r="AF15" i="12"/>
  <c r="AF7" i="12"/>
  <c r="AF18" i="12"/>
  <c r="AF21" i="12"/>
  <c r="AF16" i="12"/>
  <c r="AF8" i="12"/>
  <c r="AF19" i="12"/>
  <c r="AA5" i="12"/>
  <c r="W48" i="12"/>
  <c r="AE33" i="11"/>
  <c r="AE34" i="11" s="1"/>
  <c r="AC33" i="11"/>
  <c r="AF50" i="11"/>
  <c r="AF42" i="11"/>
  <c r="AF34" i="11"/>
  <c r="AF45" i="11"/>
  <c r="AF37" i="11"/>
  <c r="AF48" i="11"/>
  <c r="AF40" i="11"/>
  <c r="AF47" i="11"/>
  <c r="AF39" i="11"/>
  <c r="AF51" i="11"/>
  <c r="AF43" i="11"/>
  <c r="AF35" i="11"/>
  <c r="AF46" i="11"/>
  <c r="AF38" i="11"/>
  <c r="AF49" i="11"/>
  <c r="AF41" i="11"/>
  <c r="AF52" i="11"/>
  <c r="AF44" i="11"/>
  <c r="AF36" i="11"/>
  <c r="Z9" i="11"/>
  <c r="AE5" i="11"/>
  <c r="AE6" i="11" s="1"/>
  <c r="AC5" i="11"/>
  <c r="AC6" i="11" s="1"/>
  <c r="AC7" i="11" s="1"/>
  <c r="AC8" i="11" s="1"/>
  <c r="AC9" i="11" s="1"/>
  <c r="AA5" i="11"/>
  <c r="AF18" i="11"/>
  <c r="AF16" i="11"/>
  <c r="AF8" i="11"/>
  <c r="AF19" i="11"/>
  <c r="AF20" i="11"/>
  <c r="AF12" i="11"/>
  <c r="AF15" i="11"/>
  <c r="AF7" i="11"/>
  <c r="AF21" i="11"/>
  <c r="AF13" i="11"/>
  <c r="AF23" i="11"/>
  <c r="AF22" i="11"/>
  <c r="AF14" i="11"/>
  <c r="AF6" i="11"/>
  <c r="AF17" i="11"/>
  <c r="AF9" i="11"/>
  <c r="Y5" i="11"/>
  <c r="Y6" i="11" s="1"/>
  <c r="Y7" i="11" s="1"/>
  <c r="Y8" i="11" s="1"/>
  <c r="Y9" i="11" s="1"/>
  <c r="W10" i="11"/>
  <c r="W37" i="11"/>
  <c r="AC52" i="13"/>
  <c r="AC53" i="13" s="1"/>
  <c r="AC54" i="13" s="1"/>
  <c r="AC55" i="13" s="1"/>
  <c r="AC56" i="13" s="1"/>
  <c r="AC57" i="13" s="1"/>
  <c r="AC58" i="13" s="1"/>
  <c r="AC59" i="13" s="1"/>
  <c r="AA50" i="13"/>
  <c r="AA51" i="13" s="1"/>
  <c r="AA52" i="13" s="1"/>
  <c r="AC34" i="13"/>
  <c r="AC35" i="13" s="1"/>
  <c r="AC36" i="13" s="1"/>
  <c r="AC37" i="13" s="1"/>
  <c r="AC38" i="13" s="1"/>
  <c r="AC39" i="13" s="1"/>
  <c r="AC40" i="13" s="1"/>
  <c r="AC41" i="13" s="1"/>
  <c r="AC42" i="13" s="1"/>
  <c r="AC43" i="13" s="1"/>
  <c r="AF36" i="13"/>
  <c r="AF39" i="13"/>
  <c r="AF42" i="13"/>
  <c r="AF34" i="13"/>
  <c r="AF37" i="13"/>
  <c r="AF40" i="13"/>
  <c r="AF43" i="13"/>
  <c r="AF35" i="13"/>
  <c r="AF38" i="13"/>
  <c r="AF41" i="13"/>
  <c r="AE51" i="13"/>
  <c r="AE52" i="13" s="1"/>
  <c r="Y51" i="13"/>
  <c r="Y52" i="13" s="1"/>
  <c r="AF53" i="13"/>
  <c r="AF58" i="13"/>
  <c r="AF50" i="13"/>
  <c r="AG50" i="13" s="1"/>
  <c r="AF57" i="13"/>
  <c r="AF56" i="13"/>
  <c r="AF55" i="13"/>
  <c r="AF52" i="13"/>
  <c r="AF51" i="13"/>
  <c r="AF54" i="13"/>
  <c r="AF59" i="13"/>
  <c r="Y53" i="13"/>
  <c r="Y54" i="13" s="1"/>
  <c r="Y55" i="13" s="1"/>
  <c r="Y56" i="13" s="1"/>
  <c r="Y57" i="13" s="1"/>
  <c r="Y58" i="13" s="1"/>
  <c r="Y59" i="13" s="1"/>
  <c r="O54" i="13"/>
  <c r="O51" i="13"/>
  <c r="O52" i="13"/>
  <c r="G52" i="13"/>
  <c r="G51" i="13"/>
  <c r="X8" i="13"/>
  <c r="Z8" i="13"/>
  <c r="AB8" i="13"/>
  <c r="Y33" i="13"/>
  <c r="Y34" i="13" s="1"/>
  <c r="Y35" i="13" s="1"/>
  <c r="Y36" i="13" s="1"/>
  <c r="Y37" i="13" s="1"/>
  <c r="Y38" i="13" s="1"/>
  <c r="Y39" i="13" s="1"/>
  <c r="Y40" i="13" s="1"/>
  <c r="Y41" i="13" s="1"/>
  <c r="Y42" i="13" s="1"/>
  <c r="Y43" i="13" s="1"/>
  <c r="AE33" i="13"/>
  <c r="AE34" i="13" s="1"/>
  <c r="W53" i="13"/>
  <c r="AC6" i="13"/>
  <c r="AC7" i="13" s="1"/>
  <c r="W37" i="13"/>
  <c r="AE6" i="13"/>
  <c r="AE7" i="13" s="1"/>
  <c r="AE8" i="13" s="1"/>
  <c r="AA6" i="13"/>
  <c r="AA7" i="13" s="1"/>
  <c r="AF26" i="13"/>
  <c r="AF8" i="13"/>
  <c r="AF6" i="13"/>
  <c r="AF7" i="13"/>
  <c r="Y6" i="13"/>
  <c r="Y7" i="13" s="1"/>
  <c r="Y8" i="13" s="1"/>
  <c r="AF44" i="12"/>
  <c r="AF29" i="12"/>
  <c r="AF5" i="12"/>
  <c r="AE5" i="12"/>
  <c r="AE6" i="12" s="1"/>
  <c r="AE7" i="12" s="1"/>
  <c r="AE8" i="12" s="1"/>
  <c r="AC5" i="12"/>
  <c r="AC6" i="12" s="1"/>
  <c r="AC7" i="12" s="1"/>
  <c r="AC8" i="12" s="1"/>
  <c r="AC9" i="12" s="1"/>
  <c r="Y5" i="12"/>
  <c r="AF33" i="11"/>
  <c r="AA33" i="11"/>
  <c r="AA34" i="11" s="1"/>
  <c r="Y33" i="11"/>
  <c r="AF5" i="11"/>
  <c r="AF33" i="13"/>
  <c r="AA33" i="13"/>
  <c r="AA34" i="13" s="1"/>
  <c r="AA35" i="13" s="1"/>
  <c r="AA36" i="13" s="1"/>
  <c r="AA37" i="13" s="1"/>
  <c r="AA38" i="13" s="1"/>
  <c r="AA39" i="13" s="1"/>
  <c r="AA40" i="13" s="1"/>
  <c r="AA41" i="13" s="1"/>
  <c r="AA42" i="13" s="1"/>
  <c r="AA43" i="13" s="1"/>
  <c r="AF5" i="13"/>
  <c r="AG5" i="13" s="1"/>
  <c r="W9" i="13"/>
  <c r="AF9" i="13" s="1"/>
  <c r="W32" i="12"/>
  <c r="W10" i="12"/>
  <c r="O33" i="13"/>
  <c r="AC31" i="12" l="1"/>
  <c r="AE46" i="12"/>
  <c r="O20" i="11"/>
  <c r="G56" i="13"/>
  <c r="G58" i="13"/>
  <c r="G53" i="13"/>
  <c r="O50" i="13"/>
  <c r="O55" i="13"/>
  <c r="O58" i="13"/>
  <c r="O57" i="13"/>
  <c r="O59" i="13"/>
  <c r="O56" i="13"/>
  <c r="O53" i="13"/>
  <c r="AA53" i="13"/>
  <c r="AA54" i="13" s="1"/>
  <c r="AA55" i="13" s="1"/>
  <c r="AA56" i="13" s="1"/>
  <c r="AA57" i="13" s="1"/>
  <c r="AA58" i="13" s="1"/>
  <c r="AA59" i="13" s="1"/>
  <c r="K52" i="13"/>
  <c r="K59" i="13"/>
  <c r="K58" i="13"/>
  <c r="G57" i="13"/>
  <c r="G54" i="13"/>
  <c r="G59" i="13"/>
  <c r="G50" i="13"/>
  <c r="G55" i="13"/>
  <c r="U59" i="12"/>
  <c r="U62" i="12"/>
  <c r="U61" i="12"/>
  <c r="U64" i="12"/>
  <c r="U63" i="12"/>
  <c r="U60" i="12"/>
  <c r="AA45" i="12"/>
  <c r="AF47" i="12"/>
  <c r="AD47" i="12"/>
  <c r="AE47" i="12" s="1"/>
  <c r="AB47" i="12"/>
  <c r="Z47" i="12"/>
  <c r="X47" i="12"/>
  <c r="Y45" i="12"/>
  <c r="Z48" i="12"/>
  <c r="X48" i="12"/>
  <c r="AF48" i="12"/>
  <c r="AB48" i="12"/>
  <c r="AD48" i="12"/>
  <c r="AE9" i="12"/>
  <c r="S48" i="12"/>
  <c r="AG44" i="12"/>
  <c r="S51" i="12"/>
  <c r="AD32" i="12"/>
  <c r="AE32" i="12" s="1"/>
  <c r="AB32" i="12"/>
  <c r="Z32" i="12"/>
  <c r="X32" i="12"/>
  <c r="AF32" i="12"/>
  <c r="S30" i="12"/>
  <c r="S31" i="12"/>
  <c r="AA31" i="12"/>
  <c r="Y31" i="12"/>
  <c r="G29" i="12" s="1"/>
  <c r="Z10" i="12"/>
  <c r="AB10" i="12"/>
  <c r="AC10" i="12" s="1"/>
  <c r="X10" i="12"/>
  <c r="AD10" i="12"/>
  <c r="O11" i="12"/>
  <c r="AF10" i="12"/>
  <c r="AA6" i="12"/>
  <c r="AA7" i="12" s="1"/>
  <c r="AA8" i="12" s="1"/>
  <c r="AA9" i="12" s="1"/>
  <c r="Y6" i="12"/>
  <c r="AG5" i="12"/>
  <c r="AG6" i="12" s="1"/>
  <c r="AG7" i="12" s="1"/>
  <c r="W49" i="12"/>
  <c r="AE35" i="11"/>
  <c r="AG33" i="11"/>
  <c r="AG34" i="11" s="1"/>
  <c r="AG35" i="11" s="1"/>
  <c r="AG36" i="11" s="1"/>
  <c r="AG37" i="11" s="1"/>
  <c r="AG38" i="11" s="1"/>
  <c r="AG39" i="11" s="1"/>
  <c r="AG40" i="11" s="1"/>
  <c r="AG41" i="11" s="1"/>
  <c r="AG42" i="11" s="1"/>
  <c r="AG43" i="11" s="1"/>
  <c r="AG44" i="11" s="1"/>
  <c r="AG45" i="11" s="1"/>
  <c r="AG46" i="11" s="1"/>
  <c r="AC34" i="11"/>
  <c r="AA35" i="11"/>
  <c r="Y34" i="11"/>
  <c r="G9" i="11"/>
  <c r="AB10" i="11"/>
  <c r="Z10" i="11"/>
  <c r="AD10" i="11"/>
  <c r="X10" i="11"/>
  <c r="W11" i="11"/>
  <c r="AF10" i="11"/>
  <c r="AE7" i="11"/>
  <c r="AG5" i="11"/>
  <c r="AG6" i="11" s="1"/>
  <c r="AA6" i="11"/>
  <c r="G7" i="11"/>
  <c r="W38" i="11"/>
  <c r="K53" i="13"/>
  <c r="K55" i="13"/>
  <c r="K51" i="13"/>
  <c r="K54" i="13"/>
  <c r="K56" i="13"/>
  <c r="K57" i="13"/>
  <c r="K50" i="13"/>
  <c r="AE35" i="13"/>
  <c r="AE36" i="13" s="1"/>
  <c r="AE37" i="13" s="1"/>
  <c r="AE38" i="13" s="1"/>
  <c r="AE39" i="13" s="1"/>
  <c r="AE40" i="13" s="1"/>
  <c r="AE41" i="13" s="1"/>
  <c r="AE42" i="13" s="1"/>
  <c r="AE43" i="13" s="1"/>
  <c r="AE53" i="13"/>
  <c r="S54" i="13"/>
  <c r="AG51" i="13"/>
  <c r="AC8" i="13"/>
  <c r="W38" i="13"/>
  <c r="AA8" i="13"/>
  <c r="AG33" i="13"/>
  <c r="AG34" i="13" s="1"/>
  <c r="AG35" i="13" s="1"/>
  <c r="AG36" i="13" s="1"/>
  <c r="AG37" i="13" s="1"/>
  <c r="AG38" i="13" s="1"/>
  <c r="AG39" i="13" s="1"/>
  <c r="AG40" i="13" s="1"/>
  <c r="AG41" i="13" s="1"/>
  <c r="AG42" i="13" s="1"/>
  <c r="AG43" i="13" s="1"/>
  <c r="G39" i="13"/>
  <c r="W54" i="13"/>
  <c r="O40" i="13"/>
  <c r="S39" i="13"/>
  <c r="Z9" i="13"/>
  <c r="AD9" i="13"/>
  <c r="X9" i="13"/>
  <c r="AB9" i="13"/>
  <c r="K39" i="13"/>
  <c r="AG6" i="13"/>
  <c r="AG7" i="13" s="1"/>
  <c r="AG8" i="13" s="1"/>
  <c r="AG9" i="13" s="1"/>
  <c r="K40" i="13"/>
  <c r="AG29" i="12"/>
  <c r="AG30" i="12" s="1"/>
  <c r="AG31" i="12" s="1"/>
  <c r="W10" i="13"/>
  <c r="O36" i="13"/>
  <c r="W33" i="12"/>
  <c r="O34" i="13"/>
  <c r="W11" i="12"/>
  <c r="AA10" i="12" l="1"/>
  <c r="AC32" i="12"/>
  <c r="O34" i="12"/>
  <c r="Y46" i="12"/>
  <c r="G52" i="12" s="1"/>
  <c r="AA46" i="12"/>
  <c r="AA47" i="12" s="1"/>
  <c r="AA48" i="12" s="1"/>
  <c r="K44" i="12"/>
  <c r="AC47" i="12"/>
  <c r="AC48" i="12" s="1"/>
  <c r="O47" i="12"/>
  <c r="AG45" i="12"/>
  <c r="AG46" i="12" s="1"/>
  <c r="AG47" i="12" s="1"/>
  <c r="AG48" i="12" s="1"/>
  <c r="AE10" i="12"/>
  <c r="AG32" i="12"/>
  <c r="AC10" i="11"/>
  <c r="Y10" i="11"/>
  <c r="AA9" i="13"/>
  <c r="AE54" i="13"/>
  <c r="S55" i="13" s="1"/>
  <c r="AC9" i="13"/>
  <c r="S37" i="13"/>
  <c r="AE9" i="13"/>
  <c r="Y9" i="13"/>
  <c r="AE48" i="12"/>
  <c r="S52" i="12" s="1"/>
  <c r="AF49" i="12"/>
  <c r="AD49" i="12"/>
  <c r="AB49" i="12"/>
  <c r="AC49" i="12" s="1"/>
  <c r="Z49" i="12"/>
  <c r="X49" i="12"/>
  <c r="AD33" i="12"/>
  <c r="AB33" i="12"/>
  <c r="X33" i="12"/>
  <c r="Z33" i="12"/>
  <c r="AF33" i="12"/>
  <c r="AA32" i="12"/>
  <c r="Y32" i="12"/>
  <c r="AB11" i="12"/>
  <c r="AC11" i="12" s="1"/>
  <c r="X11" i="12"/>
  <c r="Z11" i="12"/>
  <c r="AA11" i="12" s="1"/>
  <c r="AD11" i="12"/>
  <c r="AE11" i="12" s="1"/>
  <c r="AF11" i="12"/>
  <c r="Y7" i="12"/>
  <c r="AG8" i="12"/>
  <c r="AG9" i="12" s="1"/>
  <c r="AG10" i="12" s="1"/>
  <c r="W50" i="12"/>
  <c r="AE36" i="11"/>
  <c r="S49" i="11" s="1"/>
  <c r="AG47" i="11"/>
  <c r="U49" i="11"/>
  <c r="AC35" i="11"/>
  <c r="AA36" i="11"/>
  <c r="Y35" i="11"/>
  <c r="Z11" i="11"/>
  <c r="AB11" i="11"/>
  <c r="AD11" i="11"/>
  <c r="X11" i="11"/>
  <c r="AF11" i="11"/>
  <c r="AG7" i="11"/>
  <c r="AE8" i="11"/>
  <c r="AA7" i="11"/>
  <c r="W39" i="11"/>
  <c r="AG52" i="13"/>
  <c r="W39" i="13"/>
  <c r="W55" i="13"/>
  <c r="U39" i="13"/>
  <c r="X10" i="13"/>
  <c r="Y10" i="13" s="1"/>
  <c r="Z10" i="13"/>
  <c r="AB10" i="13"/>
  <c r="AC10" i="13" s="1"/>
  <c r="AD10" i="13"/>
  <c r="AE10" i="13" s="1"/>
  <c r="AF10" i="13"/>
  <c r="AG10" i="13" s="1"/>
  <c r="U37" i="13"/>
  <c r="K37" i="13"/>
  <c r="K8" i="12"/>
  <c r="G40" i="13"/>
  <c r="G38" i="13"/>
  <c r="G37" i="13"/>
  <c r="W40" i="13"/>
  <c r="W11" i="13"/>
  <c r="S34" i="13"/>
  <c r="S38" i="13"/>
  <c r="W12" i="12"/>
  <c r="W34" i="12"/>
  <c r="AC33" i="12" l="1"/>
  <c r="O33" i="12"/>
  <c r="Y47" i="12"/>
  <c r="Y48" i="12" s="1"/>
  <c r="AE33" i="12"/>
  <c r="S29" i="12"/>
  <c r="K45" i="12"/>
  <c r="K48" i="12"/>
  <c r="O46" i="12"/>
  <c r="AA49" i="12"/>
  <c r="K46" i="12" s="1"/>
  <c r="AG33" i="12"/>
  <c r="K33" i="12"/>
  <c r="AG49" i="12"/>
  <c r="O19" i="11"/>
  <c r="AC11" i="11"/>
  <c r="Y11" i="11"/>
  <c r="G6" i="11" s="1"/>
  <c r="AA37" i="11"/>
  <c r="AA38" i="11" s="1"/>
  <c r="AA39" i="11" s="1"/>
  <c r="S22" i="13"/>
  <c r="AE55" i="13"/>
  <c r="S50" i="13"/>
  <c r="AA10" i="13"/>
  <c r="AF50" i="12"/>
  <c r="AD50" i="12"/>
  <c r="AB50" i="12"/>
  <c r="AC50" i="12" s="1"/>
  <c r="Z50" i="12"/>
  <c r="AA50" i="12" s="1"/>
  <c r="X50" i="12"/>
  <c r="AE49" i="12"/>
  <c r="Y49" i="12"/>
  <c r="X34" i="12"/>
  <c r="Z34" i="12"/>
  <c r="AD34" i="12"/>
  <c r="AE34" i="12" s="1"/>
  <c r="AB34" i="12"/>
  <c r="AC34" i="12" s="1"/>
  <c r="AF34" i="12"/>
  <c r="AA33" i="12"/>
  <c r="Y33" i="12"/>
  <c r="G33" i="12"/>
  <c r="AG11" i="12"/>
  <c r="AD12" i="12"/>
  <c r="X12" i="12"/>
  <c r="Z12" i="12"/>
  <c r="AB12" i="12"/>
  <c r="AF12" i="12"/>
  <c r="Y8" i="12"/>
  <c r="W51" i="12"/>
  <c r="S44" i="12"/>
  <c r="AG48" i="11"/>
  <c r="U36" i="11" s="1"/>
  <c r="AE37" i="11"/>
  <c r="AE38" i="11" s="1"/>
  <c r="AC36" i="11"/>
  <c r="Y36" i="11"/>
  <c r="AE9" i="11"/>
  <c r="AG8" i="11"/>
  <c r="AA8" i="11"/>
  <c r="AG53" i="13"/>
  <c r="W56" i="13"/>
  <c r="U40" i="13"/>
  <c r="Z11" i="13"/>
  <c r="AD11" i="13"/>
  <c r="AE11" i="13" s="1"/>
  <c r="AB11" i="13"/>
  <c r="AC11" i="13" s="1"/>
  <c r="X11" i="13"/>
  <c r="Y11" i="13" s="1"/>
  <c r="AF11" i="13"/>
  <c r="O39" i="13"/>
  <c r="U33" i="13"/>
  <c r="W12" i="13"/>
  <c r="W41" i="13"/>
  <c r="W35" i="12"/>
  <c r="W13" i="12"/>
  <c r="O37" i="12" l="1"/>
  <c r="O51" i="12"/>
  <c r="G48" i="12"/>
  <c r="G45" i="12"/>
  <c r="S37" i="12"/>
  <c r="K47" i="12"/>
  <c r="K52" i="12"/>
  <c r="K51" i="12"/>
  <c r="AA12" i="12"/>
  <c r="AC12" i="12"/>
  <c r="O8" i="12"/>
  <c r="O45" i="12"/>
  <c r="AE50" i="12"/>
  <c r="S45" i="12" s="1"/>
  <c r="AG50" i="12"/>
  <c r="U51" i="12" s="1"/>
  <c r="AE12" i="12"/>
  <c r="S13" i="12" s="1"/>
  <c r="Y9" i="12"/>
  <c r="Y10" i="12" s="1"/>
  <c r="Y11" i="12" s="1"/>
  <c r="Y12" i="12" s="1"/>
  <c r="G6" i="12" s="1"/>
  <c r="AG34" i="12"/>
  <c r="U29" i="12" s="1"/>
  <c r="U11" i="12"/>
  <c r="U37" i="11"/>
  <c r="AC12" i="11"/>
  <c r="AE10" i="11"/>
  <c r="AE11" i="11" s="1"/>
  <c r="AE12" i="11" s="1"/>
  <c r="AE13" i="11" s="1"/>
  <c r="AG49" i="11"/>
  <c r="Y37" i="11"/>
  <c r="Y38" i="11" s="1"/>
  <c r="Y39" i="11" s="1"/>
  <c r="Y12" i="11"/>
  <c r="AG9" i="11"/>
  <c r="AG10" i="11" s="1"/>
  <c r="AE56" i="13"/>
  <c r="S56" i="13" s="1"/>
  <c r="S20" i="13"/>
  <c r="AA11" i="13"/>
  <c r="G24" i="13"/>
  <c r="AG11" i="13"/>
  <c r="Y50" i="12"/>
  <c r="AB51" i="12"/>
  <c r="AC51" i="12" s="1"/>
  <c r="AC52" i="12" s="1"/>
  <c r="Z51" i="12"/>
  <c r="AA51" i="12" s="1"/>
  <c r="AA52" i="12" s="1"/>
  <c r="X51" i="12"/>
  <c r="AD51" i="12"/>
  <c r="AE51" i="12" s="1"/>
  <c r="AE52" i="12" s="1"/>
  <c r="AF51" i="12"/>
  <c r="AD35" i="12"/>
  <c r="AE35" i="12" s="1"/>
  <c r="X35" i="12"/>
  <c r="AB35" i="12"/>
  <c r="AC35" i="12" s="1"/>
  <c r="Z35" i="12"/>
  <c r="AF35" i="12"/>
  <c r="AG12" i="12"/>
  <c r="AA34" i="12"/>
  <c r="K31" i="12" s="1"/>
  <c r="Y34" i="12"/>
  <c r="G34" i="12" s="1"/>
  <c r="AB13" i="12"/>
  <c r="Z13" i="12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D13" i="12"/>
  <c r="AE13" i="12" s="1"/>
  <c r="AE14" i="12" s="1"/>
  <c r="AE15" i="12" s="1"/>
  <c r="AE16" i="12" s="1"/>
  <c r="AE17" i="12" s="1"/>
  <c r="AE18" i="12" s="1"/>
  <c r="AE19" i="12" s="1"/>
  <c r="AE20" i="12" s="1"/>
  <c r="AE21" i="12" s="1"/>
  <c r="AE22" i="12" s="1"/>
  <c r="X13" i="12"/>
  <c r="AF13" i="12"/>
  <c r="G5" i="12"/>
  <c r="AE39" i="11"/>
  <c r="AC37" i="11"/>
  <c r="AA40" i="11"/>
  <c r="S24" i="11"/>
  <c r="AA9" i="11"/>
  <c r="AG54" i="13"/>
  <c r="W57" i="13"/>
  <c r="AB12" i="13"/>
  <c r="X12" i="13"/>
  <c r="AD12" i="13"/>
  <c r="AE12" i="13" s="1"/>
  <c r="Z12" i="13"/>
  <c r="AF12" i="13"/>
  <c r="AG12" i="13" s="1"/>
  <c r="G33" i="13"/>
  <c r="G43" i="13"/>
  <c r="K38" i="13"/>
  <c r="W13" i="13"/>
  <c r="K6" i="13"/>
  <c r="W36" i="12"/>
  <c r="W42" i="13"/>
  <c r="W50" i="11"/>
  <c r="S43" i="13"/>
  <c r="O35" i="12" l="1"/>
  <c r="AC13" i="12"/>
  <c r="AC14" i="12" s="1"/>
  <c r="AC15" i="12" s="1"/>
  <c r="AC16" i="12" s="1"/>
  <c r="AC17" i="12" s="1"/>
  <c r="AC18" i="12" s="1"/>
  <c r="AC19" i="12" s="1"/>
  <c r="AC20" i="12" s="1"/>
  <c r="AC21" i="12" s="1"/>
  <c r="AC22" i="12" s="1"/>
  <c r="O49" i="12"/>
  <c r="O50" i="12"/>
  <c r="G51" i="12"/>
  <c r="G46" i="12"/>
  <c r="G8" i="12"/>
  <c r="S33" i="12"/>
  <c r="U33" i="12"/>
  <c r="K50" i="12"/>
  <c r="K49" i="12"/>
  <c r="K13" i="12"/>
  <c r="K11" i="12"/>
  <c r="K6" i="12"/>
  <c r="K7" i="12"/>
  <c r="O5" i="12"/>
  <c r="O22" i="12"/>
  <c r="S47" i="12"/>
  <c r="S50" i="12"/>
  <c r="S49" i="12"/>
  <c r="S46" i="12"/>
  <c r="S22" i="12"/>
  <c r="O52" i="12"/>
  <c r="O48" i="12"/>
  <c r="AG51" i="12"/>
  <c r="U50" i="12" s="1"/>
  <c r="U52" i="12"/>
  <c r="S5" i="12"/>
  <c r="S10" i="12"/>
  <c r="S7" i="12"/>
  <c r="S6" i="12"/>
  <c r="S11" i="12"/>
  <c r="AG35" i="12"/>
  <c r="U34" i="12" s="1"/>
  <c r="AG13" i="12"/>
  <c r="AG14" i="12" s="1"/>
  <c r="AG15" i="12" s="1"/>
  <c r="AG16" i="12" s="1"/>
  <c r="AG17" i="12" s="1"/>
  <c r="AG18" i="12" s="1"/>
  <c r="AG19" i="12" s="1"/>
  <c r="AG20" i="12" s="1"/>
  <c r="AG21" i="12" s="1"/>
  <c r="AG22" i="12" s="1"/>
  <c r="G34" i="11"/>
  <c r="U41" i="11"/>
  <c r="AC13" i="11"/>
  <c r="U50" i="11"/>
  <c r="AE40" i="11"/>
  <c r="AA41" i="11"/>
  <c r="AA42" i="11" s="1"/>
  <c r="Y13" i="11"/>
  <c r="G25" i="11" s="1"/>
  <c r="AG50" i="11"/>
  <c r="U34" i="11" s="1"/>
  <c r="AE57" i="13"/>
  <c r="S57" i="13" s="1"/>
  <c r="S58" i="13"/>
  <c r="AE58" i="13"/>
  <c r="S51" i="13"/>
  <c r="AA12" i="13"/>
  <c r="AC12" i="13"/>
  <c r="Y12" i="13"/>
  <c r="Y51" i="12"/>
  <c r="Y52" i="12" s="1"/>
  <c r="Y13" i="12"/>
  <c r="Y14" i="12" s="1"/>
  <c r="Y15" i="12" s="1"/>
  <c r="Y16" i="12" s="1"/>
  <c r="Y17" i="12" s="1"/>
  <c r="Y18" i="12" s="1"/>
  <c r="Y19" i="12" s="1"/>
  <c r="Y20" i="12" s="1"/>
  <c r="Y21" i="12" s="1"/>
  <c r="Y22" i="12" s="1"/>
  <c r="X36" i="12"/>
  <c r="Z36" i="12"/>
  <c r="AB36" i="12"/>
  <c r="AC36" i="12" s="1"/>
  <c r="AC37" i="12" s="1"/>
  <c r="O31" i="12" s="1"/>
  <c r="AD36" i="12"/>
  <c r="AE36" i="12" s="1"/>
  <c r="AE37" i="12" s="1"/>
  <c r="S32" i="12" s="1"/>
  <c r="AF36" i="12"/>
  <c r="AA35" i="12"/>
  <c r="K35" i="12"/>
  <c r="Y35" i="12"/>
  <c r="G32" i="12"/>
  <c r="O44" i="12"/>
  <c r="AC38" i="11"/>
  <c r="K38" i="11"/>
  <c r="Y40" i="11"/>
  <c r="G49" i="11" s="1"/>
  <c r="AE14" i="11"/>
  <c r="AG11" i="11"/>
  <c r="AA10" i="11"/>
  <c r="AA11" i="11" s="1"/>
  <c r="AG55" i="13"/>
  <c r="W58" i="13"/>
  <c r="AB13" i="13"/>
  <c r="AC13" i="13" s="1"/>
  <c r="X13" i="13"/>
  <c r="Y13" i="13" s="1"/>
  <c r="Z13" i="13"/>
  <c r="AA13" i="13" s="1"/>
  <c r="AD13" i="13"/>
  <c r="AE13" i="13" s="1"/>
  <c r="AF13" i="13"/>
  <c r="AG13" i="13" s="1"/>
  <c r="K42" i="13"/>
  <c r="K34" i="13"/>
  <c r="W51" i="11"/>
  <c r="K33" i="13"/>
  <c r="U34" i="13"/>
  <c r="O37" i="13"/>
  <c r="O43" i="13"/>
  <c r="W14" i="13"/>
  <c r="O32" i="12" l="1"/>
  <c r="O13" i="12"/>
  <c r="U13" i="12"/>
  <c r="O36" i="12"/>
  <c r="O30" i="12"/>
  <c r="U31" i="12"/>
  <c r="G50" i="12"/>
  <c r="U47" i="12"/>
  <c r="G49" i="12"/>
  <c r="G47" i="12"/>
  <c r="G7" i="12"/>
  <c r="S36" i="12"/>
  <c r="S35" i="12"/>
  <c r="S34" i="12"/>
  <c r="AG36" i="12"/>
  <c r="AG37" i="12" s="1"/>
  <c r="U32" i="12" s="1"/>
  <c r="U8" i="12"/>
  <c r="G11" i="12"/>
  <c r="AG52" i="12"/>
  <c r="U49" i="12" s="1"/>
  <c r="U45" i="12"/>
  <c r="K29" i="12"/>
  <c r="U7" i="12"/>
  <c r="U22" i="12"/>
  <c r="U37" i="12"/>
  <c r="U40" i="11"/>
  <c r="G19" i="11"/>
  <c r="Y14" i="11"/>
  <c r="Y15" i="11" s="1"/>
  <c r="Y16" i="11" s="1"/>
  <c r="Y17" i="11" s="1"/>
  <c r="Y18" i="11" s="1"/>
  <c r="Y19" i="11" s="1"/>
  <c r="Y20" i="11" s="1"/>
  <c r="Y21" i="11" s="1"/>
  <c r="Y22" i="11" s="1"/>
  <c r="Y23" i="11" s="1"/>
  <c r="G8" i="11"/>
  <c r="G22" i="11"/>
  <c r="G23" i="11"/>
  <c r="G13" i="11"/>
  <c r="G12" i="11"/>
  <c r="G14" i="11"/>
  <c r="G11" i="11"/>
  <c r="G17" i="11"/>
  <c r="U35" i="11"/>
  <c r="U43" i="11"/>
  <c r="AC14" i="11"/>
  <c r="G10" i="11"/>
  <c r="U42" i="11"/>
  <c r="AE41" i="11"/>
  <c r="Y41" i="11"/>
  <c r="Y42" i="11" s="1"/>
  <c r="G50" i="11"/>
  <c r="AG51" i="11"/>
  <c r="AG52" i="11" s="1"/>
  <c r="U51" i="11" s="1"/>
  <c r="K11" i="11"/>
  <c r="S59" i="13"/>
  <c r="AE59" i="13"/>
  <c r="S53" i="13" s="1"/>
  <c r="S52" i="13"/>
  <c r="K13" i="13"/>
  <c r="Y36" i="12"/>
  <c r="Y37" i="12" s="1"/>
  <c r="G31" i="12" s="1"/>
  <c r="AA36" i="12"/>
  <c r="K37" i="12" s="1"/>
  <c r="G30" i="12"/>
  <c r="U6" i="12"/>
  <c r="U5" i="12"/>
  <c r="K5" i="12"/>
  <c r="S50" i="11"/>
  <c r="AC39" i="11"/>
  <c r="AA43" i="11"/>
  <c r="K36" i="11"/>
  <c r="AG12" i="11"/>
  <c r="AE15" i="11"/>
  <c r="AA12" i="11"/>
  <c r="W24" i="11"/>
  <c r="AG56" i="13"/>
  <c r="Z14" i="13"/>
  <c r="AA14" i="13" s="1"/>
  <c r="X14" i="13"/>
  <c r="Y14" i="13" s="1"/>
  <c r="AD14" i="13"/>
  <c r="AE14" i="13" s="1"/>
  <c r="AB14" i="13"/>
  <c r="AC14" i="13" s="1"/>
  <c r="AF14" i="13"/>
  <c r="AG14" i="13" s="1"/>
  <c r="S19" i="13"/>
  <c r="W52" i="11"/>
  <c r="K5" i="13"/>
  <c r="W15" i="13"/>
  <c r="U44" i="12"/>
  <c r="S33" i="13"/>
  <c r="U30" i="12" l="1"/>
  <c r="G35" i="12"/>
  <c r="U36" i="12"/>
  <c r="U35" i="12"/>
  <c r="U46" i="12"/>
  <c r="U48" i="12"/>
  <c r="K30" i="12"/>
  <c r="G36" i="12"/>
  <c r="G37" i="12"/>
  <c r="G35" i="11"/>
  <c r="G20" i="11"/>
  <c r="G24" i="11"/>
  <c r="U46" i="11"/>
  <c r="U44" i="11"/>
  <c r="AE16" i="11"/>
  <c r="S23" i="11" s="1"/>
  <c r="S22" i="11"/>
  <c r="U45" i="11"/>
  <c r="U52" i="11"/>
  <c r="AE42" i="11"/>
  <c r="U47" i="11"/>
  <c r="AC15" i="11"/>
  <c r="O15" i="11"/>
  <c r="O38" i="11"/>
  <c r="U38" i="11"/>
  <c r="U39" i="11"/>
  <c r="U48" i="11"/>
  <c r="O18" i="13"/>
  <c r="O13" i="13"/>
  <c r="O17" i="13"/>
  <c r="U51" i="13"/>
  <c r="AA37" i="12"/>
  <c r="K36" i="12" s="1"/>
  <c r="K32" i="12"/>
  <c r="K34" i="12"/>
  <c r="G44" i="12"/>
  <c r="AE43" i="11"/>
  <c r="AC40" i="11"/>
  <c r="AA44" i="11"/>
  <c r="Y43" i="11"/>
  <c r="G36" i="11"/>
  <c r="Z24" i="11"/>
  <c r="AD24" i="11"/>
  <c r="X24" i="11"/>
  <c r="AB24" i="11"/>
  <c r="AF24" i="11"/>
  <c r="AE17" i="11"/>
  <c r="S25" i="11"/>
  <c r="AG13" i="11"/>
  <c r="AA13" i="11"/>
  <c r="W25" i="11"/>
  <c r="AG57" i="13"/>
  <c r="AB15" i="13"/>
  <c r="AC15" i="13" s="1"/>
  <c r="X15" i="13"/>
  <c r="Y15" i="13" s="1"/>
  <c r="AD15" i="13"/>
  <c r="AE15" i="13" s="1"/>
  <c r="Z15" i="13"/>
  <c r="AA15" i="13" s="1"/>
  <c r="AF15" i="13"/>
  <c r="AG15" i="13" s="1"/>
  <c r="S40" i="13"/>
  <c r="W16" i="13"/>
  <c r="Y44" i="11" l="1"/>
  <c r="G52" i="11"/>
  <c r="Y24" i="11"/>
  <c r="G21" i="11" s="1"/>
  <c r="G15" i="11"/>
  <c r="G47" i="11"/>
  <c r="AC16" i="11"/>
  <c r="O16" i="11" s="1"/>
  <c r="O9" i="11"/>
  <c r="S16" i="13"/>
  <c r="U10" i="12"/>
  <c r="U20" i="12"/>
  <c r="U14" i="12"/>
  <c r="U18" i="12"/>
  <c r="U16" i="12"/>
  <c r="U9" i="12"/>
  <c r="U15" i="12"/>
  <c r="U21" i="12"/>
  <c r="U12" i="12"/>
  <c r="U17" i="12"/>
  <c r="U19" i="12"/>
  <c r="S19" i="12"/>
  <c r="S9" i="12"/>
  <c r="S8" i="12"/>
  <c r="S20" i="12"/>
  <c r="S16" i="12"/>
  <c r="S12" i="12"/>
  <c r="S15" i="12"/>
  <c r="S17" i="12"/>
  <c r="S18" i="12"/>
  <c r="S21" i="12"/>
  <c r="S14" i="12"/>
  <c r="O15" i="12"/>
  <c r="O6" i="12"/>
  <c r="O9" i="12"/>
  <c r="O10" i="12"/>
  <c r="O18" i="12"/>
  <c r="O19" i="12"/>
  <c r="O21" i="12"/>
  <c r="O17" i="12"/>
  <c r="O7" i="12"/>
  <c r="O16" i="12"/>
  <c r="O12" i="12"/>
  <c r="O20" i="12"/>
  <c r="O14" i="12"/>
  <c r="G12" i="12"/>
  <c r="G22" i="12"/>
  <c r="G18" i="12"/>
  <c r="G21" i="12"/>
  <c r="G19" i="12"/>
  <c r="G17" i="12"/>
  <c r="G13" i="12"/>
  <c r="G15" i="12"/>
  <c r="G20" i="12"/>
  <c r="G10" i="12"/>
  <c r="G14" i="12"/>
  <c r="G9" i="12"/>
  <c r="G16" i="12"/>
  <c r="AE44" i="11"/>
  <c r="S52" i="11"/>
  <c r="AC41" i="11"/>
  <c r="AA45" i="11"/>
  <c r="AA46" i="11" s="1"/>
  <c r="K37" i="11"/>
  <c r="Y45" i="11"/>
  <c r="Z25" i="11"/>
  <c r="AD25" i="11"/>
  <c r="X25" i="11"/>
  <c r="Y25" i="11" s="1"/>
  <c r="AB25" i="11"/>
  <c r="AF25" i="11"/>
  <c r="AG14" i="11"/>
  <c r="AE18" i="11"/>
  <c r="AE19" i="11" s="1"/>
  <c r="AE20" i="11" s="1"/>
  <c r="AE21" i="11" s="1"/>
  <c r="AE22" i="11" s="1"/>
  <c r="AE23" i="11" s="1"/>
  <c r="AE24" i="11" s="1"/>
  <c r="S18" i="11"/>
  <c r="S14" i="11"/>
  <c r="S15" i="11"/>
  <c r="S20" i="11"/>
  <c r="S19" i="11"/>
  <c r="S16" i="11"/>
  <c r="AA14" i="11"/>
  <c r="W26" i="11"/>
  <c r="AG58" i="13"/>
  <c r="U58" i="13"/>
  <c r="AB16" i="13"/>
  <c r="AC16" i="13" s="1"/>
  <c r="AD16" i="13"/>
  <c r="AE16" i="13" s="1"/>
  <c r="Z16" i="13"/>
  <c r="AA16" i="13" s="1"/>
  <c r="X16" i="13"/>
  <c r="Y16" i="13" s="1"/>
  <c r="AF16" i="13"/>
  <c r="AG16" i="13" s="1"/>
  <c r="O38" i="13"/>
  <c r="U43" i="13"/>
  <c r="W17" i="13"/>
  <c r="G18" i="11" l="1"/>
  <c r="G16" i="11"/>
  <c r="K39" i="11"/>
  <c r="K34" i="11"/>
  <c r="S12" i="11"/>
  <c r="S13" i="11"/>
  <c r="S21" i="11"/>
  <c r="S17" i="11"/>
  <c r="S38" i="11"/>
  <c r="S5" i="11"/>
  <c r="S10" i="11"/>
  <c r="S9" i="11"/>
  <c r="S8" i="11"/>
  <c r="S11" i="11"/>
  <c r="S6" i="11"/>
  <c r="K49" i="11"/>
  <c r="AC17" i="11"/>
  <c r="AE25" i="11"/>
  <c r="U59" i="13"/>
  <c r="G20" i="13"/>
  <c r="AG59" i="13"/>
  <c r="U57" i="13" s="1"/>
  <c r="U56" i="13"/>
  <c r="U54" i="13"/>
  <c r="K16" i="12"/>
  <c r="K17" i="12"/>
  <c r="K15" i="12"/>
  <c r="K10" i="12"/>
  <c r="K14" i="12"/>
  <c r="K18" i="12"/>
  <c r="K20" i="12"/>
  <c r="K22" i="12"/>
  <c r="K21" i="12"/>
  <c r="K12" i="12"/>
  <c r="K19" i="12"/>
  <c r="K9" i="12"/>
  <c r="AE45" i="11"/>
  <c r="AC42" i="11"/>
  <c r="O39" i="11" s="1"/>
  <c r="AA47" i="11"/>
  <c r="Y46" i="11"/>
  <c r="G37" i="11"/>
  <c r="AB26" i="11"/>
  <c r="X26" i="11"/>
  <c r="Y26" i="11" s="1"/>
  <c r="AD26" i="11"/>
  <c r="Z26" i="11"/>
  <c r="AF26" i="11"/>
  <c r="AG15" i="11"/>
  <c r="AA15" i="11"/>
  <c r="G5" i="11"/>
  <c r="X17" i="13"/>
  <c r="Y17" i="13" s="1"/>
  <c r="Z17" i="13"/>
  <c r="AA17" i="13" s="1"/>
  <c r="AB17" i="13"/>
  <c r="AC17" i="13" s="1"/>
  <c r="AD17" i="13"/>
  <c r="AE17" i="13" s="1"/>
  <c r="AF17" i="13"/>
  <c r="AG17" i="13" s="1"/>
  <c r="W18" i="13"/>
  <c r="S47" i="11" l="1"/>
  <c r="G38" i="11"/>
  <c r="G26" i="11"/>
  <c r="S7" i="11"/>
  <c r="AE26" i="11"/>
  <c r="S26" i="11" s="1"/>
  <c r="O21" i="11"/>
  <c r="AC18" i="11"/>
  <c r="O8" i="11"/>
  <c r="G39" i="11"/>
  <c r="U53" i="13"/>
  <c r="U52" i="13"/>
  <c r="U50" i="13"/>
  <c r="U55" i="13"/>
  <c r="U10" i="13"/>
  <c r="AE46" i="11"/>
  <c r="S39" i="11" s="1"/>
  <c r="AC43" i="11"/>
  <c r="AA48" i="11"/>
  <c r="K42" i="11"/>
  <c r="K40" i="11"/>
  <c r="K43" i="11"/>
  <c r="K41" i="11"/>
  <c r="Y47" i="11"/>
  <c r="G33" i="11"/>
  <c r="AG16" i="11"/>
  <c r="AA16" i="11"/>
  <c r="K9" i="11"/>
  <c r="Z18" i="13"/>
  <c r="AA18" i="13" s="1"/>
  <c r="AD18" i="13"/>
  <c r="AE18" i="13" s="1"/>
  <c r="X18" i="13"/>
  <c r="Y18" i="13" s="1"/>
  <c r="AB18" i="13"/>
  <c r="AC18" i="13" s="1"/>
  <c r="AF18" i="13"/>
  <c r="AG18" i="13" s="1"/>
  <c r="O29" i="12"/>
  <c r="U33" i="11"/>
  <c r="W19" i="13"/>
  <c r="AA49" i="11" l="1"/>
  <c r="AA50" i="11" s="1"/>
  <c r="AA51" i="11" s="1"/>
  <c r="AA52" i="11" s="1"/>
  <c r="K51" i="11" s="1"/>
  <c r="K35" i="11"/>
  <c r="K45" i="11"/>
  <c r="G46" i="11"/>
  <c r="G48" i="11"/>
  <c r="K48" i="11"/>
  <c r="K50" i="11"/>
  <c r="K44" i="11"/>
  <c r="K5" i="11"/>
  <c r="K8" i="11"/>
  <c r="O14" i="11"/>
  <c r="AC19" i="11"/>
  <c r="O7" i="11"/>
  <c r="K52" i="11"/>
  <c r="K47" i="11"/>
  <c r="K46" i="11"/>
  <c r="S24" i="13"/>
  <c r="O8" i="13"/>
  <c r="AE47" i="11"/>
  <c r="S46" i="11"/>
  <c r="AC44" i="11"/>
  <c r="Y48" i="11"/>
  <c r="G40" i="11"/>
  <c r="G44" i="11"/>
  <c r="G45" i="11"/>
  <c r="U22" i="11"/>
  <c r="AG17" i="11"/>
  <c r="AA17" i="11"/>
  <c r="AD19" i="13"/>
  <c r="AE19" i="13" s="1"/>
  <c r="Z19" i="13"/>
  <c r="AA19" i="13" s="1"/>
  <c r="X19" i="13"/>
  <c r="Y19" i="13" s="1"/>
  <c r="AB19" i="13"/>
  <c r="AC19" i="13" s="1"/>
  <c r="AF19" i="13"/>
  <c r="AG19" i="13" s="1"/>
  <c r="K33" i="11"/>
  <c r="W20" i="13"/>
  <c r="Y49" i="11" l="1"/>
  <c r="O12" i="11"/>
  <c r="AC20" i="11"/>
  <c r="O6" i="11"/>
  <c r="O36" i="11"/>
  <c r="S34" i="11"/>
  <c r="K25" i="11"/>
  <c r="K12" i="13"/>
  <c r="K16" i="13"/>
  <c r="AE48" i="11"/>
  <c r="S44" i="11" s="1"/>
  <c r="S43" i="11"/>
  <c r="S40" i="11"/>
  <c r="S45" i="11"/>
  <c r="S42" i="11"/>
  <c r="S41" i="11"/>
  <c r="AC45" i="11"/>
  <c r="O46" i="11"/>
  <c r="AG18" i="11"/>
  <c r="AA18" i="11"/>
  <c r="K10" i="11" s="1"/>
  <c r="K15" i="11"/>
  <c r="K14" i="11"/>
  <c r="K13" i="11"/>
  <c r="K12" i="11"/>
  <c r="Z20" i="13"/>
  <c r="AA20" i="13" s="1"/>
  <c r="AB20" i="13"/>
  <c r="AC20" i="13" s="1"/>
  <c r="AD20" i="13"/>
  <c r="AE20" i="13" s="1"/>
  <c r="X20" i="13"/>
  <c r="Y20" i="13" s="1"/>
  <c r="AF20" i="13"/>
  <c r="AG20" i="13" s="1"/>
  <c r="W21" i="13"/>
  <c r="Y50" i="11" l="1"/>
  <c r="G41" i="11"/>
  <c r="AA19" i="11"/>
  <c r="AA20" i="11" s="1"/>
  <c r="AA21" i="11" s="1"/>
  <c r="AA22" i="11" s="1"/>
  <c r="AA23" i="11" s="1"/>
  <c r="AA24" i="11" s="1"/>
  <c r="AA25" i="11" s="1"/>
  <c r="AA26" i="11" s="1"/>
  <c r="K6" i="11"/>
  <c r="K16" i="11"/>
  <c r="K7" i="11"/>
  <c r="K26" i="11"/>
  <c r="K18" i="11"/>
  <c r="K21" i="11"/>
  <c r="K17" i="11"/>
  <c r="K20" i="11"/>
  <c r="K19" i="11"/>
  <c r="AE49" i="11"/>
  <c r="S48" i="11"/>
  <c r="S33" i="11"/>
  <c r="AC21" i="11"/>
  <c r="O17" i="11" s="1"/>
  <c r="O5" i="11"/>
  <c r="O10" i="11"/>
  <c r="O35" i="11"/>
  <c r="K24" i="11"/>
  <c r="K22" i="11"/>
  <c r="K23" i="11"/>
  <c r="AG19" i="11"/>
  <c r="U24" i="11"/>
  <c r="U19" i="11"/>
  <c r="U25" i="11"/>
  <c r="S13" i="13"/>
  <c r="U20" i="13"/>
  <c r="AC46" i="11"/>
  <c r="Z21" i="13"/>
  <c r="AA21" i="13" s="1"/>
  <c r="AB21" i="13"/>
  <c r="AC21" i="13" s="1"/>
  <c r="X21" i="13"/>
  <c r="Y21" i="13" s="1"/>
  <c r="AD21" i="13"/>
  <c r="AE21" i="13" s="1"/>
  <c r="AF21" i="13"/>
  <c r="AG21" i="13" s="1"/>
  <c r="W22" i="13"/>
  <c r="Y51" i="11" l="1"/>
  <c r="Y52" i="11" s="1"/>
  <c r="G51" i="11"/>
  <c r="G42" i="11"/>
  <c r="G43" i="11"/>
  <c r="AE50" i="11"/>
  <c r="O13" i="11"/>
  <c r="AC22" i="11"/>
  <c r="O34" i="11"/>
  <c r="U9" i="11"/>
  <c r="AG20" i="11"/>
  <c r="K15" i="13"/>
  <c r="U12" i="13"/>
  <c r="O25" i="13"/>
  <c r="AC47" i="11"/>
  <c r="Z22" i="13"/>
  <c r="AA22" i="13" s="1"/>
  <c r="X22" i="13"/>
  <c r="Y22" i="13" s="1"/>
  <c r="AD22" i="13"/>
  <c r="AE22" i="13" s="1"/>
  <c r="AB22" i="13"/>
  <c r="AC22" i="13" s="1"/>
  <c r="AF22" i="13"/>
  <c r="AG22" i="13" s="1"/>
  <c r="W23" i="13"/>
  <c r="S37" i="11" l="1"/>
  <c r="AE51" i="11"/>
  <c r="S35" i="11"/>
  <c r="AC23" i="11"/>
  <c r="O24" i="11"/>
  <c r="O33" i="11"/>
  <c r="AG21" i="11"/>
  <c r="O16" i="13"/>
  <c r="O24" i="13"/>
  <c r="S17" i="13"/>
  <c r="S6" i="13"/>
  <c r="G25" i="13"/>
  <c r="G12" i="13"/>
  <c r="AC48" i="11"/>
  <c r="O47" i="11" s="1"/>
  <c r="O44" i="11"/>
  <c r="O41" i="11"/>
  <c r="O42" i="11"/>
  <c r="O43" i="11"/>
  <c r="O45" i="11"/>
  <c r="AD23" i="13"/>
  <c r="AE23" i="13" s="1"/>
  <c r="AB23" i="13"/>
  <c r="AC23" i="13" s="1"/>
  <c r="X23" i="13"/>
  <c r="Y23" i="13" s="1"/>
  <c r="Z23" i="13"/>
  <c r="AA23" i="13" s="1"/>
  <c r="AF23" i="13"/>
  <c r="AG23" i="13" s="1"/>
  <c r="W24" i="13"/>
  <c r="AE52" i="11" l="1"/>
  <c r="S51" i="11" s="1"/>
  <c r="S36" i="11"/>
  <c r="O11" i="11"/>
  <c r="O18" i="11"/>
  <c r="AC24" i="11"/>
  <c r="AC49" i="11"/>
  <c r="O50" i="11"/>
  <c r="O49" i="11"/>
  <c r="O52" i="11"/>
  <c r="AG22" i="11"/>
  <c r="K19" i="13"/>
  <c r="G11" i="13"/>
  <c r="U24" i="13"/>
  <c r="X24" i="13"/>
  <c r="Y24" i="13" s="1"/>
  <c r="Z24" i="13"/>
  <c r="AA24" i="13" s="1"/>
  <c r="AB24" i="13"/>
  <c r="AC24" i="13" s="1"/>
  <c r="AD24" i="13"/>
  <c r="AE24" i="13" s="1"/>
  <c r="AF24" i="13"/>
  <c r="AG24" i="13" s="1"/>
  <c r="W25" i="13"/>
  <c r="O25" i="11" l="1"/>
  <c r="AC25" i="11"/>
  <c r="O23" i="11"/>
  <c r="U23" i="11"/>
  <c r="AC50" i="11"/>
  <c r="O40" i="11"/>
  <c r="U7" i="11"/>
  <c r="AG23" i="11"/>
  <c r="U18" i="11" s="1"/>
  <c r="S11" i="13"/>
  <c r="K11" i="13"/>
  <c r="G14" i="13"/>
  <c r="U25" i="13"/>
  <c r="U15" i="13"/>
  <c r="U17" i="13"/>
  <c r="U16" i="13"/>
  <c r="AD25" i="13"/>
  <c r="AE25" i="13" s="1"/>
  <c r="AE26" i="13" s="1"/>
  <c r="AB25" i="13"/>
  <c r="AC25" i="13" s="1"/>
  <c r="AC26" i="13" s="1"/>
  <c r="X25" i="13"/>
  <c r="Y25" i="13" s="1"/>
  <c r="Y26" i="13" s="1"/>
  <c r="Z25" i="13"/>
  <c r="AA25" i="13" s="1"/>
  <c r="AA26" i="13" s="1"/>
  <c r="AF25" i="13"/>
  <c r="AG25" i="13" s="1"/>
  <c r="AG26" i="13" s="1"/>
  <c r="AC26" i="11" l="1"/>
  <c r="O26" i="11" s="1"/>
  <c r="O22" i="11"/>
  <c r="AC51" i="11"/>
  <c r="O37" i="11"/>
  <c r="U6" i="11"/>
  <c r="U8" i="11"/>
  <c r="AG24" i="11"/>
  <c r="AG25" i="11" s="1"/>
  <c r="U15" i="11" s="1"/>
  <c r="U12" i="11"/>
  <c r="G42" i="13"/>
  <c r="G35" i="13"/>
  <c r="G36" i="13"/>
  <c r="G41" i="13"/>
  <c r="G34" i="13"/>
  <c r="S35" i="13"/>
  <c r="S36" i="13"/>
  <c r="S41" i="13"/>
  <c r="S42" i="13"/>
  <c r="O35" i="13"/>
  <c r="O41" i="13"/>
  <c r="O42" i="13"/>
  <c r="U38" i="13"/>
  <c r="U36" i="13"/>
  <c r="U42" i="13"/>
  <c r="U41" i="13"/>
  <c r="U35" i="13"/>
  <c r="K43" i="13"/>
  <c r="K36" i="13"/>
  <c r="K35" i="13"/>
  <c r="K41" i="13"/>
  <c r="U20" i="11" l="1"/>
  <c r="U14" i="11"/>
  <c r="U13" i="11"/>
  <c r="U21" i="11"/>
  <c r="AC52" i="11"/>
  <c r="O51" i="11"/>
  <c r="O48" i="11"/>
  <c r="U5" i="11"/>
  <c r="U17" i="11"/>
  <c r="U10" i="11"/>
  <c r="U11" i="11"/>
  <c r="AG26" i="11"/>
  <c r="U26" i="11" s="1"/>
  <c r="U16" i="11"/>
  <c r="S9" i="13"/>
  <c r="O9" i="13"/>
  <c r="U6" i="13"/>
  <c r="G6" i="13" l="1"/>
  <c r="G5" i="13"/>
  <c r="U21" i="13"/>
  <c r="U11" i="13"/>
  <c r="U7" i="13"/>
  <c r="U5" i="13"/>
  <c r="U8" i="13"/>
  <c r="U26" i="13"/>
  <c r="U18" i="13"/>
  <c r="U22" i="13"/>
  <c r="U19" i="13"/>
  <c r="U14" i="13"/>
  <c r="U13" i="13"/>
  <c r="U9" i="13"/>
  <c r="U23" i="13"/>
  <c r="K7" i="13"/>
  <c r="K14" i="13"/>
  <c r="K26" i="13"/>
  <c r="K24" i="13"/>
  <c r="K22" i="13"/>
  <c r="K10" i="13"/>
  <c r="K21" i="13"/>
  <c r="K25" i="13"/>
  <c r="K18" i="13"/>
  <c r="K17" i="13"/>
  <c r="K23" i="13"/>
  <c r="K8" i="13"/>
  <c r="K9" i="13"/>
  <c r="K20" i="13"/>
  <c r="O21" i="13"/>
  <c r="O12" i="13"/>
  <c r="O6" i="13"/>
  <c r="O10" i="13"/>
  <c r="O15" i="13"/>
  <c r="O26" i="13"/>
  <c r="O20" i="13"/>
  <c r="O22" i="13"/>
  <c r="O19" i="13"/>
  <c r="O14" i="13"/>
  <c r="O23" i="13"/>
  <c r="O5" i="13"/>
  <c r="O11" i="13"/>
  <c r="O7" i="13"/>
  <c r="G23" i="13"/>
  <c r="G26" i="13"/>
  <c r="G21" i="13"/>
  <c r="G13" i="13"/>
  <c r="G17" i="13"/>
  <c r="G7" i="13"/>
  <c r="G18" i="13"/>
  <c r="G15" i="13"/>
  <c r="G16" i="13"/>
  <c r="G9" i="13"/>
  <c r="G19" i="13"/>
  <c r="G10" i="13"/>
  <c r="G22" i="13"/>
  <c r="G8" i="13"/>
  <c r="S21" i="13"/>
  <c r="S5" i="13"/>
  <c r="S25" i="13"/>
  <c r="S14" i="13"/>
  <c r="S7" i="13"/>
  <c r="S8" i="13"/>
  <c r="S10" i="13"/>
  <c r="S26" i="13"/>
  <c r="S23" i="13"/>
  <c r="S15" i="13"/>
  <c r="S12" i="13"/>
  <c r="S18" i="13"/>
</calcChain>
</file>

<file path=xl/sharedStrings.xml><?xml version="1.0" encoding="utf-8"?>
<sst xmlns="http://schemas.openxmlformats.org/spreadsheetml/2006/main" count="507" uniqueCount="163">
  <si>
    <t>VAULT</t>
  </si>
  <si>
    <t>BARS</t>
  </si>
  <si>
    <t>BEAM</t>
  </si>
  <si>
    <t>FLOOR</t>
  </si>
  <si>
    <t>OVERALL</t>
  </si>
  <si>
    <t>Score</t>
  </si>
  <si>
    <t xml:space="preserve"> </t>
  </si>
  <si>
    <t>GYMNAST</t>
  </si>
  <si>
    <t>NO</t>
  </si>
  <si>
    <t>D Score</t>
  </si>
  <si>
    <t>CLUB</t>
  </si>
  <si>
    <t>Stockport</t>
  </si>
  <si>
    <t>Pos</t>
  </si>
  <si>
    <t>E Score</t>
  </si>
  <si>
    <t>Gymnasts aged 12</t>
  </si>
  <si>
    <t>Gymnasts aged 11</t>
  </si>
  <si>
    <t>Gymnasts aged 10</t>
  </si>
  <si>
    <t>Molly Doody</t>
  </si>
  <si>
    <t>Gymnasts aged 8</t>
  </si>
  <si>
    <t>Ella Hales</t>
  </si>
  <si>
    <t>Gymnasts aged 9</t>
  </si>
  <si>
    <t>Rochdale</t>
  </si>
  <si>
    <t>AV Gymnastics</t>
  </si>
  <si>
    <t>Holly Rodgers</t>
  </si>
  <si>
    <t>Katie Pickup</t>
  </si>
  <si>
    <t>Gymnasts aged 13</t>
  </si>
  <si>
    <t>Ella Greenhough</t>
  </si>
  <si>
    <t>Annabel Clarke</t>
  </si>
  <si>
    <t>Ava Renshaw</t>
  </si>
  <si>
    <t xml:space="preserve">Maisie Whitlow </t>
  </si>
  <si>
    <t>Freya Howarth</t>
  </si>
  <si>
    <t xml:space="preserve">Evie Dixon </t>
  </si>
  <si>
    <t xml:space="preserve">Isla Dixon </t>
  </si>
  <si>
    <t xml:space="preserve">Layla Parkinson </t>
  </si>
  <si>
    <t xml:space="preserve">Silk </t>
  </si>
  <si>
    <t>Millie Moss</t>
  </si>
  <si>
    <t>AV</t>
  </si>
  <si>
    <t>Martha Dowd</t>
  </si>
  <si>
    <t xml:space="preserve">CC Gymnastics </t>
  </si>
  <si>
    <t>Claudia Snell</t>
  </si>
  <si>
    <t>Chloe Pembery</t>
  </si>
  <si>
    <t>Florence Meggitt</t>
  </si>
  <si>
    <t xml:space="preserve">Helen Shaw </t>
  </si>
  <si>
    <t xml:space="preserve">Glossop </t>
  </si>
  <si>
    <t xml:space="preserve">Sophie Wilkinson </t>
  </si>
  <si>
    <t xml:space="preserve">Elisha Titterton </t>
  </si>
  <si>
    <t>Glossop</t>
  </si>
  <si>
    <t xml:space="preserve">Holly Moss </t>
  </si>
  <si>
    <t>Lucia Sharpe</t>
  </si>
  <si>
    <t xml:space="preserve">Stockport </t>
  </si>
  <si>
    <t xml:space="preserve">Milly Eyre </t>
  </si>
  <si>
    <t>Lily Wyatt</t>
  </si>
  <si>
    <t xml:space="preserve">Chloe Hughes </t>
  </si>
  <si>
    <t xml:space="preserve">Evolve </t>
  </si>
  <si>
    <t xml:space="preserve">Mia McCoubrey </t>
  </si>
  <si>
    <t xml:space="preserve">Ella Williams </t>
  </si>
  <si>
    <t xml:space="preserve">Elkie McDermott </t>
  </si>
  <si>
    <t xml:space="preserve">Freya Bowman </t>
  </si>
  <si>
    <t xml:space="preserve">Emma Whittaker </t>
  </si>
  <si>
    <t xml:space="preserve">Grace Carney </t>
  </si>
  <si>
    <t xml:space="preserve">Olive Harvey </t>
  </si>
  <si>
    <t xml:space="preserve">Erin Ramsey </t>
  </si>
  <si>
    <t>Alice Byrne</t>
  </si>
  <si>
    <t xml:space="preserve">Niamh Allen </t>
  </si>
  <si>
    <t xml:space="preserve">Darcie Penny </t>
  </si>
  <si>
    <t xml:space="preserve">Darcie Le Boutillier </t>
  </si>
  <si>
    <t xml:space="preserve">Sophie Knowles </t>
  </si>
  <si>
    <t xml:space="preserve">Madeleine Frost </t>
  </si>
  <si>
    <t>Tais Amorim</t>
  </si>
  <si>
    <t xml:space="preserve">Rochdale </t>
  </si>
  <si>
    <t>Charlotte Barrett</t>
  </si>
  <si>
    <t>Keira Sloan</t>
  </si>
  <si>
    <t xml:space="preserve">Lola Whittaker </t>
  </si>
  <si>
    <t>Lilly Palmer-Verity</t>
  </si>
  <si>
    <t xml:space="preserve">Chloe Eastwood </t>
  </si>
  <si>
    <t>Abigail Clarke</t>
  </si>
  <si>
    <t>CC Gymnastics</t>
  </si>
  <si>
    <t>Emilia Harrison</t>
  </si>
  <si>
    <t>Freya Yates</t>
  </si>
  <si>
    <t>Ellie Booth</t>
  </si>
  <si>
    <t xml:space="preserve">Eleanor White </t>
  </si>
  <si>
    <t xml:space="preserve">Holly Allen </t>
  </si>
  <si>
    <t xml:space="preserve">Isla Ijima </t>
  </si>
  <si>
    <t xml:space="preserve">Neave Stafford </t>
  </si>
  <si>
    <t xml:space="preserve">Sienna Bullen </t>
  </si>
  <si>
    <t xml:space="preserve">Madeleine Buckley </t>
  </si>
  <si>
    <t>Silk</t>
  </si>
  <si>
    <t xml:space="preserve">Lola Lamptey </t>
  </si>
  <si>
    <t xml:space="preserve">Ruby Jackson </t>
  </si>
  <si>
    <t xml:space="preserve">Amelia Hopkins </t>
  </si>
  <si>
    <t xml:space="preserve">Freya Burgess </t>
  </si>
  <si>
    <t xml:space="preserve">Scarlett Moore </t>
  </si>
  <si>
    <t xml:space="preserve">Felicity Greetham </t>
  </si>
  <si>
    <t xml:space="preserve">Isabelle Woodham </t>
  </si>
  <si>
    <t xml:space="preserve">Grace Chesterton </t>
  </si>
  <si>
    <t xml:space="preserve">Ella Fox </t>
  </si>
  <si>
    <t>Evie Reynolds</t>
  </si>
  <si>
    <t xml:space="preserve">Ellie Swindells </t>
  </si>
  <si>
    <t xml:space="preserve">Olivia Norton </t>
  </si>
  <si>
    <t xml:space="preserve">Elkie Roberts </t>
  </si>
  <si>
    <t xml:space="preserve">Olivia Squire </t>
  </si>
  <si>
    <t xml:space="preserve">Alice Mills </t>
  </si>
  <si>
    <t xml:space="preserve">Amy Thompson </t>
  </si>
  <si>
    <t xml:space="preserve">Lowri Mashburn </t>
  </si>
  <si>
    <t xml:space="preserve">Heidi Mail </t>
  </si>
  <si>
    <t xml:space="preserve">Olivia Thorndyke </t>
  </si>
  <si>
    <t>Abigail Hinchliff</t>
  </si>
  <si>
    <t>Annie Francis</t>
  </si>
  <si>
    <t xml:space="preserve">Evie Talbot </t>
  </si>
  <si>
    <t xml:space="preserve">Maddy Gerard Jones </t>
  </si>
  <si>
    <t xml:space="preserve">Abigail English </t>
  </si>
  <si>
    <t xml:space="preserve">Grace Lumbard </t>
  </si>
  <si>
    <t xml:space="preserve">Elissa Reid </t>
  </si>
  <si>
    <t xml:space="preserve">Ruby Tabb </t>
  </si>
  <si>
    <t xml:space="preserve">Isobel Morgan </t>
  </si>
  <si>
    <t xml:space="preserve">Emma White </t>
  </si>
  <si>
    <t>Lola Sampson</t>
  </si>
  <si>
    <t>Ellie Eastwood</t>
  </si>
  <si>
    <t xml:space="preserve">Arianna Bennett-Levendale </t>
  </si>
  <si>
    <t xml:space="preserve">Farrah scott </t>
  </si>
  <si>
    <t xml:space="preserve">Amelie greaves </t>
  </si>
  <si>
    <t xml:space="preserve">Olivia Doody </t>
  </si>
  <si>
    <t xml:space="preserve">Lexi Harvey </t>
  </si>
  <si>
    <t xml:space="preserve">Amy Taylor </t>
  </si>
  <si>
    <t xml:space="preserve">Jessica Morgan </t>
  </si>
  <si>
    <t xml:space="preserve">Sophia Schofield </t>
  </si>
  <si>
    <t xml:space="preserve">Isabelle Moseley-Dunne </t>
  </si>
  <si>
    <t xml:space="preserve">Isabelle Ahern </t>
  </si>
  <si>
    <t xml:space="preserve">Ellie-Mae Hill </t>
  </si>
  <si>
    <t xml:space="preserve">Shaya Wilson </t>
  </si>
  <si>
    <t xml:space="preserve">Ava Pritchard </t>
  </si>
  <si>
    <t xml:space="preserve">Holly Yarwood </t>
  </si>
  <si>
    <t xml:space="preserve">Daisy Williams </t>
  </si>
  <si>
    <t>Lillia Pearce</t>
  </si>
  <si>
    <t>Jessica Heaton</t>
  </si>
  <si>
    <t>Abbie Guest</t>
  </si>
  <si>
    <t>April Murison</t>
  </si>
  <si>
    <t>Arabella Walker</t>
  </si>
  <si>
    <t>Sophie Pembery</t>
  </si>
  <si>
    <t xml:space="preserve">Katie Lee </t>
  </si>
  <si>
    <t xml:space="preserve">Katie Mckenzie </t>
  </si>
  <si>
    <t xml:space="preserve">Olivia Heapy </t>
  </si>
  <si>
    <t xml:space="preserve">Bethany Gatley </t>
  </si>
  <si>
    <t xml:space="preserve">Amy Harrison </t>
  </si>
  <si>
    <t xml:space="preserve">Charlotte Wystawnoha </t>
  </si>
  <si>
    <t>Gymnasts aged 15+</t>
  </si>
  <si>
    <t xml:space="preserve">Lily Davison </t>
  </si>
  <si>
    <t xml:space="preserve">Sarah Wilson </t>
  </si>
  <si>
    <t xml:space="preserve">Emily Mills </t>
  </si>
  <si>
    <t xml:space="preserve">Caitlin Wells </t>
  </si>
  <si>
    <t xml:space="preserve">Lily Clarke </t>
  </si>
  <si>
    <t xml:space="preserve">Sophie Wilson </t>
  </si>
  <si>
    <t xml:space="preserve">Nell Linnington </t>
  </si>
  <si>
    <t>Abigail Cronshaw</t>
  </si>
  <si>
    <t>Gymnasts aged 14</t>
  </si>
  <si>
    <t>Gymnasts aged 6 and 7</t>
  </si>
  <si>
    <t>Lois Matty</t>
  </si>
  <si>
    <t xml:space="preserve">Alexis Dawson </t>
  </si>
  <si>
    <t>Daisy Lloyd-Williams</t>
  </si>
  <si>
    <t>Buckley</t>
  </si>
  <si>
    <t>Evie Leach</t>
  </si>
  <si>
    <t>Ffion Cochran</t>
  </si>
  <si>
    <t>Jessica Dawson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</si>
</sst>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9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b/>
      <sz val="26"/>
      <color indexed="1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7" fillId="0" borderId="0" xfId="1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164" fontId="13" fillId="0" borderId="1" xfId="1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96"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opLeftCell="A35" zoomScale="70" zoomScaleNormal="70" zoomScalePageLayoutView="50" workbookViewId="0">
      <selection activeCell="R1" sqref="R1"/>
    </sheetView>
  </sheetViews>
  <sheetFormatPr defaultColWidth="9.140625" defaultRowHeight="12.75" x14ac:dyDescent="0.2"/>
  <cols>
    <col min="1" max="1" width="6.85546875" style="4" customWidth="1"/>
    <col min="2" max="2" width="22.28515625" style="4" customWidth="1"/>
    <col min="3" max="3" width="20.28515625" style="4" customWidth="1"/>
    <col min="4" max="4" width="11.28515625" style="5" customWidth="1"/>
    <col min="5" max="5" width="10.7109375" style="5" customWidth="1"/>
    <col min="6" max="6" width="10.7109375" style="4" customWidth="1"/>
    <col min="7" max="7" width="9.28515625" style="4" customWidth="1"/>
    <col min="8" max="9" width="10.7109375" style="5" customWidth="1"/>
    <col min="10" max="10" width="10.7109375" style="4" customWidth="1"/>
    <col min="11" max="11" width="8.5703125" style="4" customWidth="1"/>
    <col min="12" max="12" width="11.5703125" style="5" customWidth="1"/>
    <col min="13" max="13" width="10.5703125" style="5" customWidth="1"/>
    <col min="14" max="14" width="10.7109375" style="4" customWidth="1"/>
    <col min="15" max="15" width="8.5703125" style="4" customWidth="1"/>
    <col min="16" max="17" width="10.7109375" style="5" customWidth="1"/>
    <col min="18" max="18" width="9.85546875" style="4" customWidth="1"/>
    <col min="19" max="19" width="8.5703125" style="4" customWidth="1"/>
    <col min="20" max="20" width="12.140625" style="4" customWidth="1"/>
    <col min="21" max="21" width="9.7109375" style="4" customWidth="1"/>
    <col min="22" max="22" width="9.140625" customWidth="1"/>
    <col min="23" max="33" width="9.140625" style="4" hidden="1" customWidth="1"/>
    <col min="34" max="34" width="27.5703125" style="11" customWidth="1"/>
    <col min="35" max="35" width="9.140625" style="11" customWidth="1"/>
    <col min="36" max="16384" width="9.140625" style="11"/>
  </cols>
  <sheetData>
    <row r="1" spans="1:33" ht="33.75" x14ac:dyDescent="0.5">
      <c r="A1" s="22" t="s">
        <v>14</v>
      </c>
      <c r="D1" s="9"/>
      <c r="G1" s="10"/>
      <c r="V1" s="4"/>
    </row>
    <row r="2" spans="1:33" x14ac:dyDescent="0.2">
      <c r="V2" s="4"/>
    </row>
    <row r="3" spans="1:33" s="12" customFormat="1" ht="18.75" x14ac:dyDescent="0.3">
      <c r="A3" s="20" t="s">
        <v>8</v>
      </c>
      <c r="B3" s="20" t="s">
        <v>7</v>
      </c>
      <c r="C3" s="26" t="s">
        <v>10</v>
      </c>
      <c r="D3" s="43" t="s">
        <v>0</v>
      </c>
      <c r="E3" s="44"/>
      <c r="F3" s="44"/>
      <c r="G3" s="45"/>
      <c r="H3" s="43" t="s">
        <v>1</v>
      </c>
      <c r="I3" s="44"/>
      <c r="J3" s="44"/>
      <c r="K3" s="45"/>
      <c r="L3" s="43" t="s">
        <v>2</v>
      </c>
      <c r="M3" s="44"/>
      <c r="N3" s="44"/>
      <c r="O3" s="45"/>
      <c r="P3" s="43" t="s">
        <v>3</v>
      </c>
      <c r="Q3" s="44"/>
      <c r="R3" s="44"/>
      <c r="S3" s="45"/>
      <c r="T3" s="46" t="s">
        <v>4</v>
      </c>
      <c r="U3" s="47"/>
      <c r="V3" s="8"/>
      <c r="W3" s="6"/>
      <c r="X3" s="6"/>
      <c r="Y3" s="6"/>
      <c r="Z3" s="7"/>
      <c r="AA3" s="7"/>
      <c r="AB3" s="6"/>
      <c r="AC3" s="6"/>
      <c r="AD3" s="7"/>
      <c r="AE3" s="7"/>
      <c r="AF3" s="7"/>
      <c r="AG3" s="7"/>
    </row>
    <row r="4" spans="1:33" s="13" customFormat="1" ht="26.25" x14ac:dyDescent="0.3">
      <c r="A4" s="27" t="s">
        <v>6</v>
      </c>
      <c r="B4" s="28"/>
      <c r="C4" s="28"/>
      <c r="D4" s="29" t="s">
        <v>9</v>
      </c>
      <c r="E4" s="29" t="s">
        <v>13</v>
      </c>
      <c r="F4" s="30" t="s">
        <v>5</v>
      </c>
      <c r="G4" s="28" t="s">
        <v>12</v>
      </c>
      <c r="H4" s="29" t="s">
        <v>9</v>
      </c>
      <c r="I4" s="29" t="s">
        <v>13</v>
      </c>
      <c r="J4" s="30" t="s">
        <v>5</v>
      </c>
      <c r="K4" s="28" t="s">
        <v>12</v>
      </c>
      <c r="L4" s="29" t="s">
        <v>9</v>
      </c>
      <c r="M4" s="29" t="s">
        <v>13</v>
      </c>
      <c r="N4" s="30" t="s">
        <v>5</v>
      </c>
      <c r="O4" s="28" t="s">
        <v>12</v>
      </c>
      <c r="P4" s="29" t="s">
        <v>9</v>
      </c>
      <c r="Q4" s="29" t="s">
        <v>13</v>
      </c>
      <c r="R4" s="30" t="s">
        <v>5</v>
      </c>
      <c r="S4" s="28" t="s">
        <v>12</v>
      </c>
      <c r="T4" s="30" t="s">
        <v>5</v>
      </c>
      <c r="U4" s="28" t="s">
        <v>12</v>
      </c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x14ac:dyDescent="0.3">
      <c r="A5" s="31">
        <v>21</v>
      </c>
      <c r="B5" s="34" t="s">
        <v>29</v>
      </c>
      <c r="C5" s="33" t="s">
        <v>21</v>
      </c>
      <c r="D5" s="23">
        <v>2</v>
      </c>
      <c r="E5" s="23">
        <v>9.25</v>
      </c>
      <c r="F5" s="24">
        <f>D5+E5</f>
        <v>11.25</v>
      </c>
      <c r="G5" s="25">
        <f t="shared" ref="G5:G26" si="0">VLOOKUP(F5,X$5:Y$26,2,FALSE)</f>
        <v>9</v>
      </c>
      <c r="H5" s="23">
        <v>3.7</v>
      </c>
      <c r="I5" s="23">
        <v>9.1999999999999993</v>
      </c>
      <c r="J5" s="24">
        <f>H5+I5</f>
        <v>12.899999999999999</v>
      </c>
      <c r="K5" s="25">
        <f t="shared" ref="K5:K26" si="1">VLOOKUP(J5,Z$5:AA$26,2,FALSE)</f>
        <v>3</v>
      </c>
      <c r="L5" s="23">
        <v>3.4</v>
      </c>
      <c r="M5" s="23">
        <v>8.1999999999999993</v>
      </c>
      <c r="N5" s="24">
        <f>L5+M5</f>
        <v>11.6</v>
      </c>
      <c r="O5" s="25">
        <f t="shared" ref="O5:O26" si="2">VLOOKUP(N5,AB$5:AC$26,2,FALSE)</f>
        <v>9</v>
      </c>
      <c r="P5" s="23">
        <v>1.8</v>
      </c>
      <c r="Q5" s="23">
        <v>8.0500000000000007</v>
      </c>
      <c r="R5" s="24">
        <f>P5+Q5</f>
        <v>9.8500000000000014</v>
      </c>
      <c r="S5" s="25">
        <f t="shared" ref="S5:S26" si="3">VLOOKUP(R5,AD$5:AE$26,2,FALSE)</f>
        <v>7</v>
      </c>
      <c r="T5" s="24">
        <f>R5+N5+J5+F5</f>
        <v>45.6</v>
      </c>
      <c r="U5" s="25">
        <f t="shared" ref="U5:U26" si="4">VLOOKUP(T5,AF$5:AG$26,2,FALSE)</f>
        <v>6</v>
      </c>
      <c r="V5" s="4"/>
      <c r="W5" s="3">
        <v>1</v>
      </c>
      <c r="X5" s="3">
        <f>LARGE(F$5:F$26,$W5)</f>
        <v>12.45</v>
      </c>
      <c r="Y5" s="3">
        <f>IF(X5=X4,Y4,Y4+1)</f>
        <v>1</v>
      </c>
      <c r="Z5" s="3">
        <f>LARGE(J$5:J$26,$W5)</f>
        <v>13.149999999999999</v>
      </c>
      <c r="AA5" s="3">
        <f>IF(Z5=Z4,AA4,AA4+1)</f>
        <v>1</v>
      </c>
      <c r="AB5" s="3">
        <f>LARGE(N$5:N$26,$W5)</f>
        <v>12.95</v>
      </c>
      <c r="AC5" s="3">
        <f>IF(AB5=AB4,AC4,AC4+1)</f>
        <v>1</v>
      </c>
      <c r="AD5" s="3">
        <f>LARGE(R$5:R$26,$W5)</f>
        <v>10.95</v>
      </c>
      <c r="AE5" s="3">
        <f>IF(AD5=AD4,AE4,AE4+1)</f>
        <v>1</v>
      </c>
      <c r="AF5" s="3">
        <f>LARGE(T$5:T$26,$W5)</f>
        <v>47.5</v>
      </c>
      <c r="AG5" s="3">
        <f>IF(AF5=AF4,AG4,AG4+1)</f>
        <v>1</v>
      </c>
    </row>
    <row r="6" spans="1:33" ht="18.75" x14ac:dyDescent="0.3">
      <c r="A6" s="31">
        <v>22</v>
      </c>
      <c r="B6" s="34" t="s">
        <v>30</v>
      </c>
      <c r="C6" s="33" t="s">
        <v>21</v>
      </c>
      <c r="D6" s="23">
        <v>2</v>
      </c>
      <c r="E6" s="23">
        <v>9</v>
      </c>
      <c r="F6" s="24">
        <f t="shared" ref="F6:F25" si="5">D6+E6</f>
        <v>11</v>
      </c>
      <c r="G6" s="25">
        <f t="shared" si="0"/>
        <v>12</v>
      </c>
      <c r="H6" s="23">
        <v>3.7</v>
      </c>
      <c r="I6" s="23">
        <v>8.8000000000000007</v>
      </c>
      <c r="J6" s="24">
        <f t="shared" ref="J6:J26" si="6">H6+I6</f>
        <v>12.5</v>
      </c>
      <c r="K6" s="25">
        <f t="shared" si="1"/>
        <v>5</v>
      </c>
      <c r="L6" s="23">
        <v>3.2</v>
      </c>
      <c r="M6" s="23">
        <v>8.75</v>
      </c>
      <c r="N6" s="24">
        <f t="shared" ref="N6:N26" si="7">L6+M6</f>
        <v>11.95</v>
      </c>
      <c r="O6" s="25">
        <f t="shared" si="2"/>
        <v>5</v>
      </c>
      <c r="P6" s="23">
        <v>1.8</v>
      </c>
      <c r="Q6" s="23">
        <v>8.1999999999999993</v>
      </c>
      <c r="R6" s="24">
        <f t="shared" ref="R6:R26" si="8">P6+Q6</f>
        <v>10</v>
      </c>
      <c r="S6" s="25">
        <f t="shared" si="3"/>
        <v>5</v>
      </c>
      <c r="T6" s="24">
        <f t="shared" ref="T6:T26" si="9">R6+N6+J6+F6</f>
        <v>45.45</v>
      </c>
      <c r="U6" s="25">
        <f t="shared" si="4"/>
        <v>7</v>
      </c>
      <c r="V6" s="4"/>
      <c r="W6" s="3">
        <f>W5+1</f>
        <v>2</v>
      </c>
      <c r="X6" s="3">
        <f t="shared" ref="X6:X26" si="10">LARGE(F$5:F$26,$W6)</f>
        <v>12.3</v>
      </c>
      <c r="Y6" s="3">
        <f t="shared" ref="Y6:Y26" si="11">IF(X6=X5,Y5,Y5+1)</f>
        <v>2</v>
      </c>
      <c r="Z6" s="3">
        <f t="shared" ref="Z6:Z26" si="12">LARGE(J$5:J$26,$W6)</f>
        <v>13</v>
      </c>
      <c r="AA6" s="3">
        <f t="shared" ref="AA6:AA26" si="13">IF(Z6=Z5,AA5,AA5+1)</f>
        <v>2</v>
      </c>
      <c r="AB6" s="3">
        <f t="shared" ref="AB6:AB26" si="14">LARGE(N$5:N$26,$W6)</f>
        <v>12.35</v>
      </c>
      <c r="AC6" s="3">
        <f t="shared" ref="AC6:AC26" si="15">IF(AB6=AB5,AC5,AC5+1)</f>
        <v>2</v>
      </c>
      <c r="AD6" s="3">
        <f t="shared" ref="AD6:AD26" si="16">LARGE(R$5:R$26,$W6)</f>
        <v>10.5</v>
      </c>
      <c r="AE6" s="3">
        <f t="shared" ref="AE6:AE26" si="17">IF(AD6=AD5,AE5,AE5+1)</f>
        <v>2</v>
      </c>
      <c r="AF6" s="3">
        <f t="shared" ref="AF6:AF26" si="18">LARGE(T$5:T$26,$W6)</f>
        <v>47.099999999999994</v>
      </c>
      <c r="AG6" s="3">
        <f t="shared" ref="AG6:AG26" si="19">IF(AF6=AF5,AG5,AG5+1)</f>
        <v>2</v>
      </c>
    </row>
    <row r="7" spans="1:33" ht="18.75" x14ac:dyDescent="0.3">
      <c r="A7" s="31">
        <v>23</v>
      </c>
      <c r="B7" s="34" t="s">
        <v>31</v>
      </c>
      <c r="C7" s="33" t="s">
        <v>21</v>
      </c>
      <c r="D7" s="23">
        <v>0</v>
      </c>
      <c r="E7" s="23">
        <v>0</v>
      </c>
      <c r="F7" s="24">
        <f t="shared" si="5"/>
        <v>0</v>
      </c>
      <c r="G7" s="25">
        <f t="shared" si="0"/>
        <v>17</v>
      </c>
      <c r="H7" s="23">
        <v>0</v>
      </c>
      <c r="I7" s="23">
        <v>0</v>
      </c>
      <c r="J7" s="24">
        <f t="shared" si="6"/>
        <v>0</v>
      </c>
      <c r="K7" s="25">
        <f t="shared" si="1"/>
        <v>18</v>
      </c>
      <c r="L7" s="23">
        <v>0</v>
      </c>
      <c r="M7" s="23">
        <v>0</v>
      </c>
      <c r="N7" s="24">
        <f t="shared" si="7"/>
        <v>0</v>
      </c>
      <c r="O7" s="25">
        <f t="shared" si="2"/>
        <v>16</v>
      </c>
      <c r="P7" s="23">
        <v>0</v>
      </c>
      <c r="Q7" s="23">
        <v>0</v>
      </c>
      <c r="R7" s="24">
        <f t="shared" si="8"/>
        <v>0</v>
      </c>
      <c r="S7" s="25">
        <f t="shared" si="3"/>
        <v>17</v>
      </c>
      <c r="T7" s="24">
        <f t="shared" si="9"/>
        <v>0</v>
      </c>
      <c r="U7" s="25">
        <f t="shared" si="4"/>
        <v>20</v>
      </c>
      <c r="V7" s="4"/>
      <c r="W7" s="3">
        <f t="shared" ref="W7:W25" si="20">W6+1</f>
        <v>3</v>
      </c>
      <c r="X7" s="3">
        <f t="shared" si="10"/>
        <v>12.25</v>
      </c>
      <c r="Y7" s="3">
        <f t="shared" si="11"/>
        <v>3</v>
      </c>
      <c r="Z7" s="3">
        <f t="shared" si="12"/>
        <v>12.899999999999999</v>
      </c>
      <c r="AA7" s="3">
        <f t="shared" si="13"/>
        <v>3</v>
      </c>
      <c r="AB7" s="3">
        <f t="shared" si="14"/>
        <v>12.3</v>
      </c>
      <c r="AC7" s="3">
        <f t="shared" si="15"/>
        <v>3</v>
      </c>
      <c r="AD7" s="3">
        <f t="shared" si="16"/>
        <v>10.399999999999999</v>
      </c>
      <c r="AE7" s="3">
        <f t="shared" si="17"/>
        <v>3</v>
      </c>
      <c r="AF7" s="3">
        <f t="shared" si="18"/>
        <v>46.8</v>
      </c>
      <c r="AG7" s="3">
        <f t="shared" si="19"/>
        <v>3</v>
      </c>
    </row>
    <row r="8" spans="1:33" ht="18.75" x14ac:dyDescent="0.3">
      <c r="A8" s="31">
        <v>24</v>
      </c>
      <c r="B8" s="34" t="s">
        <v>32</v>
      </c>
      <c r="C8" s="33" t="s">
        <v>21</v>
      </c>
      <c r="D8" s="23">
        <v>2</v>
      </c>
      <c r="E8" s="23">
        <v>9.3000000000000007</v>
      </c>
      <c r="F8" s="24">
        <f t="shared" si="5"/>
        <v>11.3</v>
      </c>
      <c r="G8" s="25">
        <f t="shared" si="0"/>
        <v>8</v>
      </c>
      <c r="H8" s="23">
        <v>3.7</v>
      </c>
      <c r="I8" s="23">
        <v>9.4499999999999993</v>
      </c>
      <c r="J8" s="24">
        <f t="shared" si="6"/>
        <v>13.149999999999999</v>
      </c>
      <c r="K8" s="25">
        <f t="shared" si="1"/>
        <v>1</v>
      </c>
      <c r="L8" s="23">
        <v>3</v>
      </c>
      <c r="M8" s="23">
        <v>9.15</v>
      </c>
      <c r="N8" s="24">
        <f t="shared" si="7"/>
        <v>12.15</v>
      </c>
      <c r="O8" s="25">
        <f t="shared" si="2"/>
        <v>4</v>
      </c>
      <c r="P8" s="23">
        <v>1.8</v>
      </c>
      <c r="Q8" s="23">
        <v>8.15</v>
      </c>
      <c r="R8" s="24">
        <f t="shared" si="8"/>
        <v>9.9500000000000011</v>
      </c>
      <c r="S8" s="25">
        <f t="shared" si="3"/>
        <v>6</v>
      </c>
      <c r="T8" s="24">
        <f t="shared" si="9"/>
        <v>46.55</v>
      </c>
      <c r="U8" s="25">
        <f t="shared" si="4"/>
        <v>4</v>
      </c>
      <c r="V8" s="4"/>
      <c r="W8" s="3">
        <f t="shared" si="20"/>
        <v>4</v>
      </c>
      <c r="X8" s="3">
        <f t="shared" si="10"/>
        <v>12.2</v>
      </c>
      <c r="Y8" s="3">
        <f t="shared" si="11"/>
        <v>4</v>
      </c>
      <c r="Z8" s="3">
        <f t="shared" si="12"/>
        <v>12.6</v>
      </c>
      <c r="AA8" s="3">
        <f t="shared" si="13"/>
        <v>4</v>
      </c>
      <c r="AB8" s="3">
        <f t="shared" si="14"/>
        <v>12.15</v>
      </c>
      <c r="AC8" s="3">
        <f t="shared" si="15"/>
        <v>4</v>
      </c>
      <c r="AD8" s="3">
        <f t="shared" si="16"/>
        <v>10.3</v>
      </c>
      <c r="AE8" s="3">
        <f t="shared" si="17"/>
        <v>4</v>
      </c>
      <c r="AF8" s="3">
        <f t="shared" si="18"/>
        <v>46.55</v>
      </c>
      <c r="AG8" s="3">
        <f t="shared" si="19"/>
        <v>4</v>
      </c>
    </row>
    <row r="9" spans="1:33" ht="18.75" x14ac:dyDescent="0.3">
      <c r="A9" s="31">
        <v>25</v>
      </c>
      <c r="B9" s="38" t="s">
        <v>33</v>
      </c>
      <c r="C9" s="33" t="s">
        <v>34</v>
      </c>
      <c r="D9" s="23">
        <v>2</v>
      </c>
      <c r="E9" s="23">
        <v>8.35</v>
      </c>
      <c r="F9" s="24">
        <f t="shared" si="5"/>
        <v>10.35</v>
      </c>
      <c r="G9" s="25">
        <f t="shared" si="0"/>
        <v>16</v>
      </c>
      <c r="H9" s="23">
        <v>2.2999999999999998</v>
      </c>
      <c r="I9" s="23">
        <v>8</v>
      </c>
      <c r="J9" s="24">
        <f t="shared" si="6"/>
        <v>10.3</v>
      </c>
      <c r="K9" s="25">
        <f t="shared" si="1"/>
        <v>16</v>
      </c>
      <c r="L9" s="23">
        <v>2.8</v>
      </c>
      <c r="M9" s="23">
        <v>8.0500000000000007</v>
      </c>
      <c r="N9" s="24">
        <f t="shared" si="7"/>
        <v>10.850000000000001</v>
      </c>
      <c r="O9" s="25">
        <f t="shared" si="2"/>
        <v>14</v>
      </c>
      <c r="P9" s="23">
        <v>2.1</v>
      </c>
      <c r="Q9" s="23">
        <v>8.1999999999999993</v>
      </c>
      <c r="R9" s="24">
        <f t="shared" si="8"/>
        <v>10.299999999999999</v>
      </c>
      <c r="S9" s="25">
        <f t="shared" si="3"/>
        <v>4</v>
      </c>
      <c r="T9" s="24">
        <f t="shared" si="9"/>
        <v>41.8</v>
      </c>
      <c r="U9" s="25">
        <f t="shared" si="4"/>
        <v>18</v>
      </c>
      <c r="V9" s="4"/>
      <c r="W9" s="3">
        <f t="shared" si="20"/>
        <v>5</v>
      </c>
      <c r="X9" s="3">
        <f t="shared" si="10"/>
        <v>12.2</v>
      </c>
      <c r="Y9" s="3">
        <f t="shared" si="11"/>
        <v>4</v>
      </c>
      <c r="Z9" s="3">
        <f t="shared" si="12"/>
        <v>12.5</v>
      </c>
      <c r="AA9" s="3">
        <f t="shared" si="13"/>
        <v>5</v>
      </c>
      <c r="AB9" s="3">
        <f t="shared" si="14"/>
        <v>12.15</v>
      </c>
      <c r="AC9" s="3">
        <f t="shared" si="15"/>
        <v>4</v>
      </c>
      <c r="AD9" s="3">
        <f t="shared" si="16"/>
        <v>10.299999999999999</v>
      </c>
      <c r="AE9" s="3">
        <f t="shared" si="17"/>
        <v>4</v>
      </c>
      <c r="AF9" s="3">
        <f t="shared" si="18"/>
        <v>46.150000000000006</v>
      </c>
      <c r="AG9" s="3">
        <f t="shared" si="19"/>
        <v>5</v>
      </c>
    </row>
    <row r="10" spans="1:33" ht="18.75" x14ac:dyDescent="0.3">
      <c r="A10" s="21">
        <v>26</v>
      </c>
      <c r="B10" s="34" t="s">
        <v>35</v>
      </c>
      <c r="C10" s="21" t="s">
        <v>22</v>
      </c>
      <c r="D10" s="23">
        <v>2</v>
      </c>
      <c r="E10" s="23">
        <v>9.25</v>
      </c>
      <c r="F10" s="24">
        <f t="shared" si="5"/>
        <v>11.25</v>
      </c>
      <c r="G10" s="25">
        <f t="shared" si="0"/>
        <v>9</v>
      </c>
      <c r="H10" s="23">
        <v>2.5</v>
      </c>
      <c r="I10" s="23">
        <v>8.5</v>
      </c>
      <c r="J10" s="24">
        <f t="shared" si="6"/>
        <v>11</v>
      </c>
      <c r="K10" s="25">
        <f t="shared" si="1"/>
        <v>11</v>
      </c>
      <c r="L10" s="23">
        <v>3.2</v>
      </c>
      <c r="M10" s="23">
        <v>9.1</v>
      </c>
      <c r="N10" s="24">
        <f t="shared" si="7"/>
        <v>12.3</v>
      </c>
      <c r="O10" s="25">
        <f t="shared" si="2"/>
        <v>3</v>
      </c>
      <c r="P10" s="23">
        <v>1.8</v>
      </c>
      <c r="Q10" s="23">
        <v>7.85</v>
      </c>
      <c r="R10" s="24">
        <f t="shared" si="8"/>
        <v>9.65</v>
      </c>
      <c r="S10" s="25">
        <f t="shared" si="3"/>
        <v>11</v>
      </c>
      <c r="T10" s="24">
        <f t="shared" si="9"/>
        <v>44.2</v>
      </c>
      <c r="U10" s="25">
        <f t="shared" si="4"/>
        <v>10</v>
      </c>
      <c r="V10" s="4"/>
      <c r="W10" s="3">
        <f t="shared" si="20"/>
        <v>6</v>
      </c>
      <c r="X10" s="3">
        <f t="shared" si="10"/>
        <v>12</v>
      </c>
      <c r="Y10" s="3">
        <f t="shared" si="11"/>
        <v>5</v>
      </c>
      <c r="Z10" s="3">
        <f t="shared" si="12"/>
        <v>11.8</v>
      </c>
      <c r="AA10" s="3">
        <f t="shared" si="13"/>
        <v>6</v>
      </c>
      <c r="AB10" s="3">
        <f t="shared" si="14"/>
        <v>11.950000000000001</v>
      </c>
      <c r="AC10" s="3">
        <f t="shared" si="15"/>
        <v>5</v>
      </c>
      <c r="AD10" s="3">
        <f t="shared" si="16"/>
        <v>10</v>
      </c>
      <c r="AE10" s="3">
        <f t="shared" si="17"/>
        <v>5</v>
      </c>
      <c r="AF10" s="3">
        <f t="shared" si="18"/>
        <v>45.6</v>
      </c>
      <c r="AG10" s="3">
        <f t="shared" si="19"/>
        <v>6</v>
      </c>
    </row>
    <row r="11" spans="1:33" ht="18.75" x14ac:dyDescent="0.3">
      <c r="A11" s="31">
        <v>27</v>
      </c>
      <c r="B11" s="34" t="s">
        <v>37</v>
      </c>
      <c r="C11" s="33" t="s">
        <v>38</v>
      </c>
      <c r="D11" s="23">
        <v>2</v>
      </c>
      <c r="E11" s="23">
        <v>8.5500000000000007</v>
      </c>
      <c r="F11" s="24">
        <f t="shared" si="5"/>
        <v>10.55</v>
      </c>
      <c r="G11" s="25">
        <f t="shared" si="0"/>
        <v>15</v>
      </c>
      <c r="H11" s="23">
        <v>2.9</v>
      </c>
      <c r="I11" s="23">
        <v>6.55</v>
      </c>
      <c r="J11" s="24">
        <f t="shared" si="6"/>
        <v>9.4499999999999993</v>
      </c>
      <c r="K11" s="25">
        <f t="shared" si="1"/>
        <v>17</v>
      </c>
      <c r="L11" s="23">
        <v>2.6</v>
      </c>
      <c r="M11" s="23">
        <v>8.8000000000000007</v>
      </c>
      <c r="N11" s="24">
        <f t="shared" si="7"/>
        <v>11.4</v>
      </c>
      <c r="O11" s="25">
        <f t="shared" si="2"/>
        <v>10</v>
      </c>
      <c r="P11" s="23">
        <v>2</v>
      </c>
      <c r="Q11" s="23">
        <v>6.6</v>
      </c>
      <c r="R11" s="24">
        <f t="shared" si="8"/>
        <v>8.6</v>
      </c>
      <c r="S11" s="25">
        <f t="shared" si="3"/>
        <v>16</v>
      </c>
      <c r="T11" s="24">
        <f t="shared" si="9"/>
        <v>40</v>
      </c>
      <c r="U11" s="25">
        <f t="shared" si="4"/>
        <v>19</v>
      </c>
      <c r="V11" s="4"/>
      <c r="W11" s="3">
        <f t="shared" si="20"/>
        <v>7</v>
      </c>
      <c r="X11" s="3">
        <f t="shared" si="10"/>
        <v>11.649999999999999</v>
      </c>
      <c r="Y11" s="3">
        <f t="shared" si="11"/>
        <v>6</v>
      </c>
      <c r="Z11" s="3">
        <f t="shared" si="12"/>
        <v>11.700000000000001</v>
      </c>
      <c r="AA11" s="3">
        <f t="shared" si="13"/>
        <v>7</v>
      </c>
      <c r="AB11" s="3">
        <f t="shared" si="14"/>
        <v>11.95</v>
      </c>
      <c r="AC11" s="3">
        <f t="shared" si="15"/>
        <v>5</v>
      </c>
      <c r="AD11" s="3">
        <f t="shared" si="16"/>
        <v>10</v>
      </c>
      <c r="AE11" s="3">
        <f t="shared" si="17"/>
        <v>5</v>
      </c>
      <c r="AF11" s="3">
        <f t="shared" si="18"/>
        <v>45.45</v>
      </c>
      <c r="AG11" s="3">
        <f t="shared" si="19"/>
        <v>7</v>
      </c>
    </row>
    <row r="12" spans="1:33" ht="18.75" x14ac:dyDescent="0.3">
      <c r="A12" s="31">
        <v>28</v>
      </c>
      <c r="B12" s="34" t="s">
        <v>39</v>
      </c>
      <c r="C12" s="33" t="s">
        <v>38</v>
      </c>
      <c r="D12" s="23">
        <v>2</v>
      </c>
      <c r="E12" s="23">
        <v>9.3000000000000007</v>
      </c>
      <c r="F12" s="24">
        <f t="shared" si="5"/>
        <v>11.3</v>
      </c>
      <c r="G12" s="25">
        <f t="shared" si="0"/>
        <v>8</v>
      </c>
      <c r="H12" s="23">
        <v>2.6</v>
      </c>
      <c r="I12" s="23">
        <v>8.25</v>
      </c>
      <c r="J12" s="24">
        <f t="shared" si="6"/>
        <v>10.85</v>
      </c>
      <c r="K12" s="25">
        <f t="shared" si="1"/>
        <v>13</v>
      </c>
      <c r="L12" s="23">
        <v>3.4</v>
      </c>
      <c r="M12" s="23">
        <v>8.5500000000000007</v>
      </c>
      <c r="N12" s="24">
        <f t="shared" si="7"/>
        <v>11.950000000000001</v>
      </c>
      <c r="O12" s="25">
        <f t="shared" si="2"/>
        <v>5</v>
      </c>
      <c r="P12" s="23">
        <v>2</v>
      </c>
      <c r="Q12" s="23">
        <v>7</v>
      </c>
      <c r="R12" s="24">
        <f t="shared" si="8"/>
        <v>9</v>
      </c>
      <c r="S12" s="25">
        <f t="shared" si="3"/>
        <v>15</v>
      </c>
      <c r="T12" s="24">
        <f t="shared" si="9"/>
        <v>43.100000000000009</v>
      </c>
      <c r="U12" s="25">
        <f t="shared" si="4"/>
        <v>14</v>
      </c>
      <c r="V12" s="4"/>
      <c r="W12" s="3">
        <f t="shared" si="20"/>
        <v>8</v>
      </c>
      <c r="X12" s="3">
        <f t="shared" si="10"/>
        <v>11.45</v>
      </c>
      <c r="Y12" s="3">
        <f t="shared" si="11"/>
        <v>7</v>
      </c>
      <c r="Z12" s="3">
        <f t="shared" si="12"/>
        <v>11.7</v>
      </c>
      <c r="AA12" s="3">
        <f t="shared" si="13"/>
        <v>7</v>
      </c>
      <c r="AB12" s="3">
        <f t="shared" si="14"/>
        <v>11.95</v>
      </c>
      <c r="AC12" s="3">
        <f t="shared" si="15"/>
        <v>5</v>
      </c>
      <c r="AD12" s="3">
        <f t="shared" si="16"/>
        <v>10</v>
      </c>
      <c r="AE12" s="3">
        <f t="shared" si="17"/>
        <v>5</v>
      </c>
      <c r="AF12" s="3">
        <f t="shared" si="18"/>
        <v>45.45</v>
      </c>
      <c r="AG12" s="3">
        <f t="shared" si="19"/>
        <v>7</v>
      </c>
    </row>
    <row r="13" spans="1:33" ht="18.75" x14ac:dyDescent="0.3">
      <c r="A13" s="31">
        <v>28</v>
      </c>
      <c r="B13" s="34" t="s">
        <v>40</v>
      </c>
      <c r="C13" s="33" t="s">
        <v>38</v>
      </c>
      <c r="D13" s="23">
        <v>2</v>
      </c>
      <c r="E13" s="23">
        <v>8.85</v>
      </c>
      <c r="F13" s="24">
        <f t="shared" si="5"/>
        <v>10.85</v>
      </c>
      <c r="G13" s="25">
        <f t="shared" si="0"/>
        <v>13</v>
      </c>
      <c r="H13" s="23">
        <v>2.9</v>
      </c>
      <c r="I13" s="23">
        <v>8.3000000000000007</v>
      </c>
      <c r="J13" s="24">
        <f t="shared" si="6"/>
        <v>11.200000000000001</v>
      </c>
      <c r="K13" s="25">
        <f t="shared" si="1"/>
        <v>9</v>
      </c>
      <c r="L13" s="23">
        <v>3</v>
      </c>
      <c r="M13" s="23">
        <v>8.8000000000000007</v>
      </c>
      <c r="N13" s="24">
        <f t="shared" si="7"/>
        <v>11.8</v>
      </c>
      <c r="O13" s="25">
        <f t="shared" si="2"/>
        <v>7</v>
      </c>
      <c r="P13" s="23">
        <v>2.1</v>
      </c>
      <c r="Q13" s="23">
        <v>7.5</v>
      </c>
      <c r="R13" s="24">
        <f t="shared" si="8"/>
        <v>9.6</v>
      </c>
      <c r="S13" s="25">
        <f t="shared" si="3"/>
        <v>12</v>
      </c>
      <c r="T13" s="24">
        <f t="shared" si="9"/>
        <v>43.45</v>
      </c>
      <c r="U13" s="25">
        <f t="shared" si="4"/>
        <v>13</v>
      </c>
      <c r="V13" s="4"/>
      <c r="W13" s="3">
        <f t="shared" si="20"/>
        <v>9</v>
      </c>
      <c r="X13" s="3">
        <f t="shared" si="10"/>
        <v>11.3</v>
      </c>
      <c r="Y13" s="3">
        <f t="shared" si="11"/>
        <v>8</v>
      </c>
      <c r="Z13" s="3">
        <f t="shared" si="12"/>
        <v>11.55</v>
      </c>
      <c r="AA13" s="3">
        <f t="shared" si="13"/>
        <v>8</v>
      </c>
      <c r="AB13" s="3">
        <f t="shared" si="14"/>
        <v>11.85</v>
      </c>
      <c r="AC13" s="3">
        <f t="shared" si="15"/>
        <v>6</v>
      </c>
      <c r="AD13" s="3">
        <f t="shared" si="16"/>
        <v>9.9500000000000011</v>
      </c>
      <c r="AE13" s="3">
        <f t="shared" si="17"/>
        <v>6</v>
      </c>
      <c r="AF13" s="3">
        <f t="shared" si="18"/>
        <v>45.349999999999994</v>
      </c>
      <c r="AG13" s="3">
        <f t="shared" si="19"/>
        <v>8</v>
      </c>
    </row>
    <row r="14" spans="1:33" ht="18.75" x14ac:dyDescent="0.3">
      <c r="A14" s="31">
        <v>30</v>
      </c>
      <c r="B14" s="34" t="s">
        <v>41</v>
      </c>
      <c r="C14" s="33" t="s">
        <v>38</v>
      </c>
      <c r="D14" s="23">
        <v>2.8</v>
      </c>
      <c r="E14" s="23">
        <v>9.1999999999999993</v>
      </c>
      <c r="F14" s="24">
        <f t="shared" si="5"/>
        <v>12</v>
      </c>
      <c r="G14" s="25">
        <f t="shared" si="0"/>
        <v>5</v>
      </c>
      <c r="H14" s="23">
        <v>3.1</v>
      </c>
      <c r="I14" s="23">
        <v>8</v>
      </c>
      <c r="J14" s="24">
        <f t="shared" si="6"/>
        <v>11.1</v>
      </c>
      <c r="K14" s="25">
        <f t="shared" si="1"/>
        <v>10</v>
      </c>
      <c r="L14" s="23">
        <v>3.8</v>
      </c>
      <c r="M14" s="23">
        <v>7.4</v>
      </c>
      <c r="N14" s="24">
        <f t="shared" si="7"/>
        <v>11.2</v>
      </c>
      <c r="O14" s="25">
        <f t="shared" si="2"/>
        <v>12</v>
      </c>
      <c r="P14" s="23">
        <v>2.4</v>
      </c>
      <c r="Q14" s="23">
        <v>7.9</v>
      </c>
      <c r="R14" s="24">
        <f t="shared" si="8"/>
        <v>10.3</v>
      </c>
      <c r="S14" s="25">
        <f t="shared" si="3"/>
        <v>4</v>
      </c>
      <c r="T14" s="24">
        <f t="shared" si="9"/>
        <v>44.6</v>
      </c>
      <c r="U14" s="25">
        <f t="shared" si="4"/>
        <v>9</v>
      </c>
      <c r="V14" s="4"/>
      <c r="W14" s="3">
        <f t="shared" si="20"/>
        <v>10</v>
      </c>
      <c r="X14" s="3">
        <f t="shared" si="10"/>
        <v>11.3</v>
      </c>
      <c r="Y14" s="3">
        <f t="shared" si="11"/>
        <v>8</v>
      </c>
      <c r="Z14" s="3">
        <f t="shared" si="12"/>
        <v>11.200000000000001</v>
      </c>
      <c r="AA14" s="3">
        <f t="shared" si="13"/>
        <v>9</v>
      </c>
      <c r="AB14" s="3">
        <f t="shared" si="14"/>
        <v>11.8</v>
      </c>
      <c r="AC14" s="3">
        <f t="shared" si="15"/>
        <v>7</v>
      </c>
      <c r="AD14" s="3">
        <f t="shared" si="16"/>
        <v>9.8500000000000014</v>
      </c>
      <c r="AE14" s="3">
        <f t="shared" si="17"/>
        <v>7</v>
      </c>
      <c r="AF14" s="3">
        <f t="shared" si="18"/>
        <v>44.6</v>
      </c>
      <c r="AG14" s="3">
        <f t="shared" si="19"/>
        <v>9</v>
      </c>
    </row>
    <row r="15" spans="1:33" ht="18.75" x14ac:dyDescent="0.3">
      <c r="A15" s="31">
        <v>31</v>
      </c>
      <c r="B15" s="32" t="s">
        <v>42</v>
      </c>
      <c r="C15" s="33" t="s">
        <v>43</v>
      </c>
      <c r="D15" s="23">
        <v>2</v>
      </c>
      <c r="E15" s="23">
        <v>9.3000000000000007</v>
      </c>
      <c r="F15" s="24">
        <f t="shared" si="5"/>
        <v>11.3</v>
      </c>
      <c r="G15" s="25">
        <f t="shared" si="0"/>
        <v>8</v>
      </c>
      <c r="H15" s="23">
        <v>2.8</v>
      </c>
      <c r="I15" s="23">
        <v>7.9</v>
      </c>
      <c r="J15" s="24">
        <f t="shared" si="6"/>
        <v>10.7</v>
      </c>
      <c r="K15" s="25">
        <f t="shared" si="1"/>
        <v>15</v>
      </c>
      <c r="L15" s="23">
        <v>3.4</v>
      </c>
      <c r="M15" s="23">
        <v>7.15</v>
      </c>
      <c r="N15" s="24">
        <f t="shared" si="7"/>
        <v>10.55</v>
      </c>
      <c r="O15" s="25">
        <f t="shared" si="2"/>
        <v>15</v>
      </c>
      <c r="P15" s="23">
        <v>1.5</v>
      </c>
      <c r="Q15" s="23">
        <v>7.95</v>
      </c>
      <c r="R15" s="24">
        <f t="shared" si="8"/>
        <v>9.4499999999999993</v>
      </c>
      <c r="S15" s="25">
        <f t="shared" si="3"/>
        <v>13</v>
      </c>
      <c r="T15" s="24">
        <f t="shared" si="9"/>
        <v>42</v>
      </c>
      <c r="U15" s="25">
        <f t="shared" si="4"/>
        <v>17</v>
      </c>
      <c r="V15" s="4"/>
      <c r="W15" s="3">
        <f t="shared" si="20"/>
        <v>11</v>
      </c>
      <c r="X15" s="3">
        <f t="shared" si="10"/>
        <v>11.3</v>
      </c>
      <c r="Y15" s="3">
        <f t="shared" si="11"/>
        <v>8</v>
      </c>
      <c r="Z15" s="3">
        <f t="shared" si="12"/>
        <v>11.1</v>
      </c>
      <c r="AA15" s="3">
        <f t="shared" si="13"/>
        <v>10</v>
      </c>
      <c r="AB15" s="3">
        <f t="shared" si="14"/>
        <v>11.8</v>
      </c>
      <c r="AC15" s="3">
        <f t="shared" si="15"/>
        <v>7</v>
      </c>
      <c r="AD15" s="3">
        <f t="shared" si="16"/>
        <v>9.7999999999999989</v>
      </c>
      <c r="AE15" s="3">
        <f t="shared" si="17"/>
        <v>8</v>
      </c>
      <c r="AF15" s="3">
        <f t="shared" si="18"/>
        <v>44.2</v>
      </c>
      <c r="AG15" s="3">
        <f t="shared" si="19"/>
        <v>10</v>
      </c>
    </row>
    <row r="16" spans="1:33" ht="18.75" x14ac:dyDescent="0.3">
      <c r="A16" s="31">
        <v>32</v>
      </c>
      <c r="B16" s="32" t="s">
        <v>44</v>
      </c>
      <c r="C16" s="33" t="s">
        <v>43</v>
      </c>
      <c r="D16" s="23">
        <v>2</v>
      </c>
      <c r="E16" s="23">
        <v>9.0500000000000007</v>
      </c>
      <c r="F16" s="24">
        <f t="shared" si="5"/>
        <v>11.05</v>
      </c>
      <c r="G16" s="25">
        <f t="shared" si="0"/>
        <v>11</v>
      </c>
      <c r="H16" s="23">
        <v>2.9</v>
      </c>
      <c r="I16" s="23">
        <v>8.65</v>
      </c>
      <c r="J16" s="24">
        <f t="shared" si="6"/>
        <v>11.55</v>
      </c>
      <c r="K16" s="25">
        <f t="shared" si="1"/>
        <v>8</v>
      </c>
      <c r="L16" s="23">
        <v>3.8</v>
      </c>
      <c r="M16" s="23">
        <v>7.15</v>
      </c>
      <c r="N16" s="24">
        <f t="shared" si="7"/>
        <v>10.95</v>
      </c>
      <c r="O16" s="25">
        <f t="shared" si="2"/>
        <v>13</v>
      </c>
      <c r="P16" s="23">
        <v>3</v>
      </c>
      <c r="Q16" s="23">
        <v>7</v>
      </c>
      <c r="R16" s="24">
        <f t="shared" si="8"/>
        <v>10</v>
      </c>
      <c r="S16" s="25">
        <f t="shared" si="3"/>
        <v>5</v>
      </c>
      <c r="T16" s="24">
        <f t="shared" si="9"/>
        <v>43.55</v>
      </c>
      <c r="U16" s="25">
        <f t="shared" si="4"/>
        <v>12</v>
      </c>
      <c r="V16" s="4"/>
      <c r="W16" s="3">
        <f t="shared" si="20"/>
        <v>12</v>
      </c>
      <c r="X16" s="3">
        <f t="shared" si="10"/>
        <v>11.25</v>
      </c>
      <c r="Y16" s="3">
        <f t="shared" si="11"/>
        <v>9</v>
      </c>
      <c r="Z16" s="3">
        <f t="shared" si="12"/>
        <v>11</v>
      </c>
      <c r="AA16" s="3">
        <f t="shared" si="13"/>
        <v>11</v>
      </c>
      <c r="AB16" s="3">
        <f t="shared" si="14"/>
        <v>11.75</v>
      </c>
      <c r="AC16" s="3">
        <f t="shared" si="15"/>
        <v>8</v>
      </c>
      <c r="AD16" s="3">
        <f t="shared" si="16"/>
        <v>9.75</v>
      </c>
      <c r="AE16" s="3">
        <f t="shared" si="17"/>
        <v>9</v>
      </c>
      <c r="AF16" s="3">
        <f t="shared" si="18"/>
        <v>43.949999999999996</v>
      </c>
      <c r="AG16" s="3">
        <f t="shared" si="19"/>
        <v>11</v>
      </c>
    </row>
    <row r="17" spans="1:33" ht="18.75" x14ac:dyDescent="0.3">
      <c r="A17" s="31">
        <v>33</v>
      </c>
      <c r="B17" s="32" t="s">
        <v>45</v>
      </c>
      <c r="C17" s="33" t="s">
        <v>46</v>
      </c>
      <c r="D17" s="23">
        <v>2</v>
      </c>
      <c r="E17" s="23">
        <v>9.15</v>
      </c>
      <c r="F17" s="24">
        <f t="shared" si="5"/>
        <v>11.15</v>
      </c>
      <c r="G17" s="25">
        <f t="shared" si="0"/>
        <v>10</v>
      </c>
      <c r="H17" s="23">
        <v>2.9</v>
      </c>
      <c r="I17" s="23">
        <v>7.8</v>
      </c>
      <c r="J17" s="24">
        <f t="shared" si="6"/>
        <v>10.7</v>
      </c>
      <c r="K17" s="25">
        <f t="shared" si="1"/>
        <v>15</v>
      </c>
      <c r="L17" s="23">
        <v>3.6</v>
      </c>
      <c r="M17" s="23">
        <v>8.35</v>
      </c>
      <c r="N17" s="24">
        <f t="shared" si="7"/>
        <v>11.95</v>
      </c>
      <c r="O17" s="25">
        <f t="shared" si="2"/>
        <v>5</v>
      </c>
      <c r="P17" s="23">
        <v>2.2000000000000002</v>
      </c>
      <c r="Q17" s="23">
        <v>6.9</v>
      </c>
      <c r="R17" s="24">
        <f t="shared" si="8"/>
        <v>9.1000000000000014</v>
      </c>
      <c r="S17" s="25">
        <f t="shared" si="3"/>
        <v>14</v>
      </c>
      <c r="T17" s="24">
        <f t="shared" si="9"/>
        <v>42.9</v>
      </c>
      <c r="U17" s="25">
        <f t="shared" si="4"/>
        <v>15</v>
      </c>
      <c r="V17" s="4"/>
      <c r="W17" s="3">
        <f t="shared" si="20"/>
        <v>13</v>
      </c>
      <c r="X17" s="3">
        <f t="shared" si="10"/>
        <v>11.25</v>
      </c>
      <c r="Y17" s="3">
        <f t="shared" si="11"/>
        <v>9</v>
      </c>
      <c r="Z17" s="3">
        <f t="shared" si="12"/>
        <v>10.9</v>
      </c>
      <c r="AA17" s="3">
        <f t="shared" si="13"/>
        <v>12</v>
      </c>
      <c r="AB17" s="3">
        <f t="shared" si="14"/>
        <v>11.6</v>
      </c>
      <c r="AC17" s="3">
        <f t="shared" si="15"/>
        <v>9</v>
      </c>
      <c r="AD17" s="3">
        <f t="shared" si="16"/>
        <v>9.6999999999999993</v>
      </c>
      <c r="AE17" s="3">
        <f t="shared" si="17"/>
        <v>10</v>
      </c>
      <c r="AF17" s="3">
        <f t="shared" si="18"/>
        <v>43.55</v>
      </c>
      <c r="AG17" s="3">
        <f t="shared" si="19"/>
        <v>12</v>
      </c>
    </row>
    <row r="18" spans="1:33" ht="18.75" x14ac:dyDescent="0.3">
      <c r="A18" s="31">
        <v>34</v>
      </c>
      <c r="B18" s="32" t="s">
        <v>47</v>
      </c>
      <c r="C18" s="33" t="s">
        <v>43</v>
      </c>
      <c r="D18" s="23">
        <v>2.8</v>
      </c>
      <c r="E18" s="23">
        <v>9.4499999999999993</v>
      </c>
      <c r="F18" s="24">
        <f t="shared" si="5"/>
        <v>12.25</v>
      </c>
      <c r="G18" s="25">
        <f t="shared" si="0"/>
        <v>3</v>
      </c>
      <c r="H18" s="23">
        <v>3.7</v>
      </c>
      <c r="I18" s="23">
        <v>9.3000000000000007</v>
      </c>
      <c r="J18" s="24">
        <f t="shared" si="6"/>
        <v>13</v>
      </c>
      <c r="K18" s="25">
        <f t="shared" si="1"/>
        <v>2</v>
      </c>
      <c r="L18" s="23">
        <v>3.8</v>
      </c>
      <c r="M18" s="23">
        <v>8</v>
      </c>
      <c r="N18" s="24">
        <f t="shared" si="7"/>
        <v>11.8</v>
      </c>
      <c r="O18" s="25">
        <f t="shared" si="2"/>
        <v>7</v>
      </c>
      <c r="P18" s="23">
        <v>3.1</v>
      </c>
      <c r="Q18" s="23">
        <v>6.65</v>
      </c>
      <c r="R18" s="24">
        <f t="shared" si="8"/>
        <v>9.75</v>
      </c>
      <c r="S18" s="25">
        <f t="shared" si="3"/>
        <v>9</v>
      </c>
      <c r="T18" s="24">
        <f t="shared" si="9"/>
        <v>46.8</v>
      </c>
      <c r="U18" s="25">
        <f t="shared" si="4"/>
        <v>3</v>
      </c>
      <c r="V18" s="4"/>
      <c r="W18" s="3">
        <f t="shared" si="20"/>
        <v>14</v>
      </c>
      <c r="X18" s="3">
        <f t="shared" si="10"/>
        <v>11.15</v>
      </c>
      <c r="Y18" s="3">
        <f t="shared" si="11"/>
        <v>10</v>
      </c>
      <c r="Z18" s="3">
        <f t="shared" si="12"/>
        <v>10.9</v>
      </c>
      <c r="AA18" s="3">
        <f t="shared" si="13"/>
        <v>12</v>
      </c>
      <c r="AB18" s="3">
        <f t="shared" si="14"/>
        <v>11.4</v>
      </c>
      <c r="AC18" s="3">
        <f t="shared" si="15"/>
        <v>10</v>
      </c>
      <c r="AD18" s="3">
        <f t="shared" si="16"/>
        <v>9.65</v>
      </c>
      <c r="AE18" s="3">
        <f t="shared" si="17"/>
        <v>11</v>
      </c>
      <c r="AF18" s="3">
        <f t="shared" si="18"/>
        <v>43.45</v>
      </c>
      <c r="AG18" s="3">
        <f t="shared" si="19"/>
        <v>13</v>
      </c>
    </row>
    <row r="19" spans="1:33" ht="18.75" x14ac:dyDescent="0.3">
      <c r="A19" s="31">
        <v>35</v>
      </c>
      <c r="B19" s="32" t="s">
        <v>48</v>
      </c>
      <c r="C19" s="33" t="s">
        <v>49</v>
      </c>
      <c r="D19" s="23">
        <v>2.8</v>
      </c>
      <c r="E19" s="23">
        <v>9.5</v>
      </c>
      <c r="F19" s="24">
        <f t="shared" si="5"/>
        <v>12.3</v>
      </c>
      <c r="G19" s="25">
        <f t="shared" si="0"/>
        <v>2</v>
      </c>
      <c r="H19" s="23">
        <v>3.5</v>
      </c>
      <c r="I19" s="23">
        <v>8.1999999999999993</v>
      </c>
      <c r="J19" s="24">
        <f t="shared" si="6"/>
        <v>11.7</v>
      </c>
      <c r="K19" s="25">
        <f t="shared" si="1"/>
        <v>7</v>
      </c>
      <c r="L19" s="23">
        <v>4</v>
      </c>
      <c r="M19" s="23">
        <v>8.15</v>
      </c>
      <c r="N19" s="24">
        <f t="shared" si="7"/>
        <v>12.15</v>
      </c>
      <c r="O19" s="25">
        <f t="shared" si="2"/>
        <v>4</v>
      </c>
      <c r="P19" s="23">
        <v>3</v>
      </c>
      <c r="Q19" s="23">
        <v>7.95</v>
      </c>
      <c r="R19" s="24">
        <f t="shared" si="8"/>
        <v>10.95</v>
      </c>
      <c r="S19" s="25">
        <f t="shared" si="3"/>
        <v>1</v>
      </c>
      <c r="T19" s="24">
        <f t="shared" si="9"/>
        <v>47.099999999999994</v>
      </c>
      <c r="U19" s="25">
        <f t="shared" si="4"/>
        <v>2</v>
      </c>
      <c r="V19" s="4"/>
      <c r="W19" s="3">
        <f t="shared" si="20"/>
        <v>15</v>
      </c>
      <c r="X19" s="3">
        <f t="shared" si="10"/>
        <v>11.05</v>
      </c>
      <c r="Y19" s="3">
        <f t="shared" si="11"/>
        <v>11</v>
      </c>
      <c r="Z19" s="3">
        <f t="shared" si="12"/>
        <v>10.85</v>
      </c>
      <c r="AA19" s="3">
        <f t="shared" si="13"/>
        <v>13</v>
      </c>
      <c r="AB19" s="3">
        <f t="shared" si="14"/>
        <v>11.4</v>
      </c>
      <c r="AC19" s="3">
        <f t="shared" si="15"/>
        <v>10</v>
      </c>
      <c r="AD19" s="3">
        <f t="shared" si="16"/>
        <v>9.65</v>
      </c>
      <c r="AE19" s="3">
        <f t="shared" si="17"/>
        <v>11</v>
      </c>
      <c r="AF19" s="3">
        <f t="shared" si="18"/>
        <v>43.100000000000009</v>
      </c>
      <c r="AG19" s="3">
        <f t="shared" si="19"/>
        <v>14</v>
      </c>
    </row>
    <row r="20" spans="1:33" ht="18.75" x14ac:dyDescent="0.3">
      <c r="A20" s="31">
        <v>36</v>
      </c>
      <c r="B20" s="32" t="s">
        <v>50</v>
      </c>
      <c r="C20" s="33" t="s">
        <v>49</v>
      </c>
      <c r="D20" s="23">
        <v>2.8</v>
      </c>
      <c r="E20" s="23">
        <v>9.4</v>
      </c>
      <c r="F20" s="24">
        <f t="shared" si="5"/>
        <v>12.2</v>
      </c>
      <c r="G20" s="25">
        <f t="shared" si="0"/>
        <v>4</v>
      </c>
      <c r="H20" s="23">
        <v>2.9</v>
      </c>
      <c r="I20" s="23">
        <v>8.9</v>
      </c>
      <c r="J20" s="24">
        <f t="shared" si="6"/>
        <v>11.8</v>
      </c>
      <c r="K20" s="25">
        <f t="shared" si="1"/>
        <v>6</v>
      </c>
      <c r="L20" s="23">
        <v>3.6</v>
      </c>
      <c r="M20" s="23">
        <v>8.15</v>
      </c>
      <c r="N20" s="24">
        <f t="shared" si="7"/>
        <v>11.75</v>
      </c>
      <c r="O20" s="25">
        <f t="shared" si="2"/>
        <v>8</v>
      </c>
      <c r="P20" s="23">
        <v>2.2999999999999998</v>
      </c>
      <c r="Q20" s="23">
        <v>8.1</v>
      </c>
      <c r="R20" s="24">
        <f t="shared" si="8"/>
        <v>10.399999999999999</v>
      </c>
      <c r="S20" s="25">
        <f t="shared" si="3"/>
        <v>3</v>
      </c>
      <c r="T20" s="24">
        <f t="shared" si="9"/>
        <v>46.150000000000006</v>
      </c>
      <c r="U20" s="25">
        <f t="shared" si="4"/>
        <v>5</v>
      </c>
      <c r="V20" s="4"/>
      <c r="W20" s="3">
        <f t="shared" si="20"/>
        <v>16</v>
      </c>
      <c r="X20" s="3">
        <f t="shared" si="10"/>
        <v>11</v>
      </c>
      <c r="Y20" s="3">
        <f t="shared" si="11"/>
        <v>12</v>
      </c>
      <c r="Z20" s="3">
        <f t="shared" si="12"/>
        <v>10.75</v>
      </c>
      <c r="AA20" s="3">
        <f t="shared" si="13"/>
        <v>14</v>
      </c>
      <c r="AB20" s="3">
        <f t="shared" si="14"/>
        <v>11.3</v>
      </c>
      <c r="AC20" s="3">
        <f t="shared" si="15"/>
        <v>11</v>
      </c>
      <c r="AD20" s="3">
        <f t="shared" si="16"/>
        <v>9.6</v>
      </c>
      <c r="AE20" s="3">
        <f t="shared" si="17"/>
        <v>12</v>
      </c>
      <c r="AF20" s="3">
        <f t="shared" si="18"/>
        <v>42.9</v>
      </c>
      <c r="AG20" s="3">
        <f t="shared" si="19"/>
        <v>15</v>
      </c>
    </row>
    <row r="21" spans="1:33" ht="18.75" x14ac:dyDescent="0.3">
      <c r="A21" s="33">
        <v>37</v>
      </c>
      <c r="B21" s="32" t="s">
        <v>51</v>
      </c>
      <c r="C21" s="33" t="s">
        <v>49</v>
      </c>
      <c r="D21" s="23">
        <v>2.8</v>
      </c>
      <c r="E21" s="23">
        <v>8.65</v>
      </c>
      <c r="F21" s="24">
        <f t="shared" si="5"/>
        <v>11.45</v>
      </c>
      <c r="G21" s="25">
        <f t="shared" si="0"/>
        <v>7</v>
      </c>
      <c r="H21" s="23">
        <v>4</v>
      </c>
      <c r="I21" s="23">
        <v>8.6</v>
      </c>
      <c r="J21" s="24">
        <f t="shared" si="6"/>
        <v>12.6</v>
      </c>
      <c r="K21" s="25">
        <f t="shared" si="1"/>
        <v>4</v>
      </c>
      <c r="L21" s="23">
        <v>3.6</v>
      </c>
      <c r="M21" s="23">
        <v>9.35</v>
      </c>
      <c r="N21" s="24">
        <f t="shared" si="7"/>
        <v>12.95</v>
      </c>
      <c r="O21" s="25">
        <f t="shared" si="2"/>
        <v>1</v>
      </c>
      <c r="P21" s="23">
        <v>2.2999999999999998</v>
      </c>
      <c r="Q21" s="23">
        <v>8.1999999999999993</v>
      </c>
      <c r="R21" s="24">
        <f t="shared" si="8"/>
        <v>10.5</v>
      </c>
      <c r="S21" s="25">
        <f t="shared" si="3"/>
        <v>2</v>
      </c>
      <c r="T21" s="24">
        <f t="shared" si="9"/>
        <v>47.5</v>
      </c>
      <c r="U21" s="25">
        <f t="shared" si="4"/>
        <v>1</v>
      </c>
      <c r="V21" s="4"/>
      <c r="W21" s="3">
        <f t="shared" si="20"/>
        <v>17</v>
      </c>
      <c r="X21" s="3">
        <f t="shared" si="10"/>
        <v>10.85</v>
      </c>
      <c r="Y21" s="3">
        <f t="shared" si="11"/>
        <v>13</v>
      </c>
      <c r="Z21" s="3">
        <f t="shared" si="12"/>
        <v>10.7</v>
      </c>
      <c r="AA21" s="3">
        <f t="shared" si="13"/>
        <v>15</v>
      </c>
      <c r="AB21" s="3">
        <f t="shared" si="14"/>
        <v>11.2</v>
      </c>
      <c r="AC21" s="3">
        <f t="shared" si="15"/>
        <v>12</v>
      </c>
      <c r="AD21" s="3">
        <f t="shared" si="16"/>
        <v>9.4499999999999993</v>
      </c>
      <c r="AE21" s="3">
        <f t="shared" si="17"/>
        <v>13</v>
      </c>
      <c r="AF21" s="3">
        <f t="shared" si="18"/>
        <v>42.650000000000006</v>
      </c>
      <c r="AG21" s="3">
        <f t="shared" si="19"/>
        <v>16</v>
      </c>
    </row>
    <row r="22" spans="1:33" ht="18.75" x14ac:dyDescent="0.3">
      <c r="A22" s="31">
        <v>38</v>
      </c>
      <c r="B22" s="36" t="s">
        <v>52</v>
      </c>
      <c r="C22" s="37" t="s">
        <v>53</v>
      </c>
      <c r="D22" s="23">
        <v>2.8</v>
      </c>
      <c r="E22" s="23">
        <v>8.85</v>
      </c>
      <c r="F22" s="24">
        <f t="shared" si="5"/>
        <v>11.649999999999999</v>
      </c>
      <c r="G22" s="25">
        <f t="shared" si="0"/>
        <v>6</v>
      </c>
      <c r="H22" s="23">
        <v>2.9</v>
      </c>
      <c r="I22" s="23">
        <v>8</v>
      </c>
      <c r="J22" s="24">
        <f t="shared" si="6"/>
        <v>10.9</v>
      </c>
      <c r="K22" s="25">
        <f t="shared" si="1"/>
        <v>12</v>
      </c>
      <c r="L22" s="23">
        <v>3.4</v>
      </c>
      <c r="M22" s="23">
        <v>8</v>
      </c>
      <c r="N22" s="24">
        <f t="shared" si="7"/>
        <v>11.4</v>
      </c>
      <c r="O22" s="25">
        <f t="shared" si="2"/>
        <v>10</v>
      </c>
      <c r="P22" s="23">
        <v>2.2000000000000002</v>
      </c>
      <c r="Q22" s="23">
        <v>7.8</v>
      </c>
      <c r="R22" s="24">
        <f t="shared" si="8"/>
        <v>10</v>
      </c>
      <c r="S22" s="25">
        <f t="shared" si="3"/>
        <v>5</v>
      </c>
      <c r="T22" s="24">
        <f t="shared" si="9"/>
        <v>43.949999999999996</v>
      </c>
      <c r="U22" s="25">
        <f t="shared" si="4"/>
        <v>11</v>
      </c>
      <c r="V22" s="4"/>
      <c r="W22" s="3">
        <f t="shared" si="20"/>
        <v>18</v>
      </c>
      <c r="X22" s="3">
        <f t="shared" si="10"/>
        <v>10.8</v>
      </c>
      <c r="Y22" s="3">
        <f t="shared" si="11"/>
        <v>14</v>
      </c>
      <c r="Z22" s="3">
        <f t="shared" si="12"/>
        <v>10.7</v>
      </c>
      <c r="AA22" s="3">
        <f t="shared" si="13"/>
        <v>15</v>
      </c>
      <c r="AB22" s="3">
        <f t="shared" si="14"/>
        <v>10.95</v>
      </c>
      <c r="AC22" s="3">
        <f t="shared" si="15"/>
        <v>13</v>
      </c>
      <c r="AD22" s="3">
        <f t="shared" si="16"/>
        <v>9.1000000000000014</v>
      </c>
      <c r="AE22" s="3">
        <f t="shared" si="17"/>
        <v>14</v>
      </c>
      <c r="AF22" s="3">
        <f t="shared" si="18"/>
        <v>42</v>
      </c>
      <c r="AG22" s="3">
        <f t="shared" si="19"/>
        <v>17</v>
      </c>
    </row>
    <row r="23" spans="1:33" ht="18.75" x14ac:dyDescent="0.3">
      <c r="A23" s="31">
        <v>39</v>
      </c>
      <c r="B23" s="36" t="s">
        <v>54</v>
      </c>
      <c r="C23" s="37" t="s">
        <v>53</v>
      </c>
      <c r="D23" s="23">
        <v>2.8</v>
      </c>
      <c r="E23" s="23">
        <v>9.4</v>
      </c>
      <c r="F23" s="24">
        <f t="shared" si="5"/>
        <v>12.2</v>
      </c>
      <c r="G23" s="25">
        <f t="shared" si="0"/>
        <v>4</v>
      </c>
      <c r="H23" s="23">
        <v>2.9</v>
      </c>
      <c r="I23" s="23">
        <v>8.8000000000000007</v>
      </c>
      <c r="J23" s="24">
        <f t="shared" si="6"/>
        <v>11.700000000000001</v>
      </c>
      <c r="K23" s="25">
        <f t="shared" si="1"/>
        <v>7</v>
      </c>
      <c r="L23" s="23">
        <v>3.6</v>
      </c>
      <c r="M23" s="23">
        <v>8.25</v>
      </c>
      <c r="N23" s="24">
        <f t="shared" si="7"/>
        <v>11.85</v>
      </c>
      <c r="O23" s="25">
        <f t="shared" si="2"/>
        <v>6</v>
      </c>
      <c r="P23" s="23">
        <v>2.1</v>
      </c>
      <c r="Q23" s="23">
        <v>7.6</v>
      </c>
      <c r="R23" s="24">
        <f t="shared" si="8"/>
        <v>9.6999999999999993</v>
      </c>
      <c r="S23" s="25">
        <f t="shared" si="3"/>
        <v>10</v>
      </c>
      <c r="T23" s="24">
        <f t="shared" si="9"/>
        <v>45.45</v>
      </c>
      <c r="U23" s="25">
        <f t="shared" si="4"/>
        <v>7</v>
      </c>
      <c r="V23" s="4"/>
      <c r="W23" s="3">
        <f t="shared" si="20"/>
        <v>19</v>
      </c>
      <c r="X23" s="3">
        <f t="shared" si="10"/>
        <v>10.55</v>
      </c>
      <c r="Y23" s="3">
        <f t="shared" si="11"/>
        <v>15</v>
      </c>
      <c r="Z23" s="3">
        <f t="shared" si="12"/>
        <v>10.3</v>
      </c>
      <c r="AA23" s="3">
        <f t="shared" si="13"/>
        <v>16</v>
      </c>
      <c r="AB23" s="3">
        <f t="shared" si="14"/>
        <v>10.850000000000001</v>
      </c>
      <c r="AC23" s="3">
        <f t="shared" si="15"/>
        <v>14</v>
      </c>
      <c r="AD23" s="3">
        <f t="shared" si="16"/>
        <v>9</v>
      </c>
      <c r="AE23" s="3">
        <f t="shared" si="17"/>
        <v>15</v>
      </c>
      <c r="AF23" s="3">
        <f t="shared" si="18"/>
        <v>41.8</v>
      </c>
      <c r="AG23" s="3">
        <f t="shared" si="19"/>
        <v>18</v>
      </c>
    </row>
    <row r="24" spans="1:33" ht="18.75" x14ac:dyDescent="0.3">
      <c r="A24" s="31">
        <v>40</v>
      </c>
      <c r="B24" s="36" t="s">
        <v>55</v>
      </c>
      <c r="C24" s="33" t="s">
        <v>53</v>
      </c>
      <c r="D24" s="23">
        <v>2.8</v>
      </c>
      <c r="E24" s="23">
        <v>9.65</v>
      </c>
      <c r="F24" s="24">
        <f t="shared" si="5"/>
        <v>12.45</v>
      </c>
      <c r="G24" s="25">
        <f t="shared" si="0"/>
        <v>1</v>
      </c>
      <c r="H24" s="23">
        <v>2.9</v>
      </c>
      <c r="I24" s="23">
        <v>8</v>
      </c>
      <c r="J24" s="24">
        <f t="shared" si="6"/>
        <v>10.9</v>
      </c>
      <c r="K24" s="25">
        <f t="shared" si="1"/>
        <v>12</v>
      </c>
      <c r="L24" s="23">
        <v>3.6</v>
      </c>
      <c r="M24" s="23">
        <v>8.75</v>
      </c>
      <c r="N24" s="24">
        <f t="shared" si="7"/>
        <v>12.35</v>
      </c>
      <c r="O24" s="25">
        <f t="shared" si="2"/>
        <v>2</v>
      </c>
      <c r="P24" s="23">
        <v>2</v>
      </c>
      <c r="Q24" s="23">
        <v>7.65</v>
      </c>
      <c r="R24" s="24">
        <f t="shared" si="8"/>
        <v>9.65</v>
      </c>
      <c r="S24" s="25">
        <f t="shared" si="3"/>
        <v>11</v>
      </c>
      <c r="T24" s="24">
        <f t="shared" si="9"/>
        <v>45.349999999999994</v>
      </c>
      <c r="U24" s="25">
        <f t="shared" si="4"/>
        <v>8</v>
      </c>
      <c r="V24" s="4"/>
      <c r="W24" s="3">
        <f t="shared" si="20"/>
        <v>20</v>
      </c>
      <c r="X24" s="3">
        <f t="shared" si="10"/>
        <v>10.35</v>
      </c>
      <c r="Y24" s="3">
        <f t="shared" si="11"/>
        <v>16</v>
      </c>
      <c r="Z24" s="3">
        <f t="shared" si="12"/>
        <v>9.4499999999999993</v>
      </c>
      <c r="AA24" s="3">
        <f t="shared" si="13"/>
        <v>17</v>
      </c>
      <c r="AB24" s="3">
        <f t="shared" si="14"/>
        <v>10.55</v>
      </c>
      <c r="AC24" s="3">
        <f t="shared" si="15"/>
        <v>15</v>
      </c>
      <c r="AD24" s="3">
        <f t="shared" si="16"/>
        <v>8.6</v>
      </c>
      <c r="AE24" s="3">
        <f t="shared" si="17"/>
        <v>16</v>
      </c>
      <c r="AF24" s="3">
        <f t="shared" si="18"/>
        <v>40</v>
      </c>
      <c r="AG24" s="3">
        <f t="shared" si="19"/>
        <v>19</v>
      </c>
    </row>
    <row r="25" spans="1:33" ht="18.75" x14ac:dyDescent="0.3">
      <c r="A25" s="31">
        <v>41</v>
      </c>
      <c r="B25" s="36" t="s">
        <v>56</v>
      </c>
      <c r="C25" s="33" t="s">
        <v>53</v>
      </c>
      <c r="D25" s="23">
        <v>2</v>
      </c>
      <c r="E25" s="23">
        <v>8.8000000000000007</v>
      </c>
      <c r="F25" s="24">
        <f t="shared" si="5"/>
        <v>10.8</v>
      </c>
      <c r="G25" s="25">
        <f t="shared" si="0"/>
        <v>14</v>
      </c>
      <c r="H25" s="23">
        <v>2.2999999999999998</v>
      </c>
      <c r="I25" s="23">
        <v>8.4499999999999993</v>
      </c>
      <c r="J25" s="24">
        <f t="shared" si="6"/>
        <v>10.75</v>
      </c>
      <c r="K25" s="25">
        <f t="shared" si="1"/>
        <v>14</v>
      </c>
      <c r="L25" s="23">
        <v>3.4</v>
      </c>
      <c r="M25" s="23">
        <v>7.9</v>
      </c>
      <c r="N25" s="24">
        <f t="shared" si="7"/>
        <v>11.3</v>
      </c>
      <c r="O25" s="25">
        <f t="shared" si="2"/>
        <v>11</v>
      </c>
      <c r="P25" s="23">
        <v>1.7</v>
      </c>
      <c r="Q25" s="23">
        <v>8.1</v>
      </c>
      <c r="R25" s="24">
        <f t="shared" si="8"/>
        <v>9.7999999999999989</v>
      </c>
      <c r="S25" s="25">
        <f t="shared" si="3"/>
        <v>8</v>
      </c>
      <c r="T25" s="24">
        <f t="shared" si="9"/>
        <v>42.650000000000006</v>
      </c>
      <c r="U25" s="25">
        <f t="shared" si="4"/>
        <v>16</v>
      </c>
      <c r="V25" s="4"/>
      <c r="W25" s="3">
        <f t="shared" si="20"/>
        <v>21</v>
      </c>
      <c r="X25" s="3">
        <f t="shared" si="10"/>
        <v>0</v>
      </c>
      <c r="Y25" s="3">
        <f t="shared" si="11"/>
        <v>17</v>
      </c>
      <c r="Z25" s="3">
        <f t="shared" si="12"/>
        <v>0</v>
      </c>
      <c r="AA25" s="3">
        <f t="shared" si="13"/>
        <v>18</v>
      </c>
      <c r="AB25" s="3">
        <f t="shared" si="14"/>
        <v>0</v>
      </c>
      <c r="AC25" s="3">
        <f t="shared" si="15"/>
        <v>16</v>
      </c>
      <c r="AD25" s="3">
        <f t="shared" si="16"/>
        <v>0</v>
      </c>
      <c r="AE25" s="3">
        <f t="shared" si="17"/>
        <v>17</v>
      </c>
      <c r="AF25" s="3">
        <f t="shared" si="18"/>
        <v>0</v>
      </c>
      <c r="AG25" s="3">
        <f t="shared" si="19"/>
        <v>20</v>
      </c>
    </row>
    <row r="26" spans="1:33" ht="18.75" x14ac:dyDescent="0.3">
      <c r="A26" s="31">
        <v>42</v>
      </c>
      <c r="B26" s="36" t="s">
        <v>57</v>
      </c>
      <c r="C26" s="33" t="s">
        <v>53</v>
      </c>
      <c r="D26" s="23">
        <v>0</v>
      </c>
      <c r="E26" s="23">
        <v>0</v>
      </c>
      <c r="F26" s="24">
        <f>D26+E26</f>
        <v>0</v>
      </c>
      <c r="G26" s="25">
        <f t="shared" si="0"/>
        <v>17</v>
      </c>
      <c r="H26" s="23">
        <v>0</v>
      </c>
      <c r="I26" s="23">
        <v>0</v>
      </c>
      <c r="J26" s="24">
        <f t="shared" si="6"/>
        <v>0</v>
      </c>
      <c r="K26" s="25">
        <f t="shared" si="1"/>
        <v>18</v>
      </c>
      <c r="L26" s="23">
        <v>0</v>
      </c>
      <c r="M26" s="23">
        <v>0</v>
      </c>
      <c r="N26" s="24">
        <f t="shared" si="7"/>
        <v>0</v>
      </c>
      <c r="O26" s="25">
        <f t="shared" si="2"/>
        <v>16</v>
      </c>
      <c r="P26" s="23">
        <v>0</v>
      </c>
      <c r="Q26" s="23">
        <v>0</v>
      </c>
      <c r="R26" s="24">
        <f t="shared" si="8"/>
        <v>0</v>
      </c>
      <c r="S26" s="25">
        <f t="shared" si="3"/>
        <v>17</v>
      </c>
      <c r="T26" s="24">
        <f t="shared" si="9"/>
        <v>0</v>
      </c>
      <c r="U26" s="25">
        <f t="shared" si="4"/>
        <v>20</v>
      </c>
      <c r="V26" s="4"/>
      <c r="W26" s="3">
        <v>22</v>
      </c>
      <c r="X26" s="3">
        <f t="shared" si="10"/>
        <v>0</v>
      </c>
      <c r="Y26" s="3">
        <f t="shared" si="11"/>
        <v>17</v>
      </c>
      <c r="Z26" s="3">
        <f t="shared" si="12"/>
        <v>0</v>
      </c>
      <c r="AA26" s="3">
        <f t="shared" si="13"/>
        <v>18</v>
      </c>
      <c r="AB26" s="3">
        <f t="shared" si="14"/>
        <v>0</v>
      </c>
      <c r="AC26" s="3">
        <f t="shared" si="15"/>
        <v>16</v>
      </c>
      <c r="AD26" s="3">
        <f t="shared" si="16"/>
        <v>0</v>
      </c>
      <c r="AE26" s="3">
        <f t="shared" si="17"/>
        <v>17</v>
      </c>
      <c r="AF26" s="3">
        <f t="shared" si="18"/>
        <v>0</v>
      </c>
      <c r="AG26" s="3">
        <f t="shared" si="19"/>
        <v>20</v>
      </c>
    </row>
    <row r="27" spans="1:33" ht="18" x14ac:dyDescent="0.25">
      <c r="A27" s="15"/>
      <c r="B27" s="16"/>
      <c r="C27" s="16"/>
      <c r="D27" s="17"/>
      <c r="E27" s="17"/>
      <c r="F27" s="18"/>
      <c r="G27" s="19"/>
      <c r="H27" s="17"/>
      <c r="I27" s="17"/>
      <c r="J27" s="18"/>
      <c r="K27" s="19"/>
      <c r="L27" s="17"/>
      <c r="M27" s="17"/>
      <c r="N27" s="18"/>
      <c r="O27" s="19"/>
      <c r="P27" s="17"/>
      <c r="Q27" s="17"/>
      <c r="R27" s="18"/>
      <c r="S27" s="19"/>
      <c r="T27" s="18"/>
      <c r="U27" s="19"/>
      <c r="V27" s="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">
      <c r="V28" s="4"/>
    </row>
    <row r="29" spans="1:33" ht="33.75" x14ac:dyDescent="0.5">
      <c r="A29" s="22" t="s">
        <v>25</v>
      </c>
      <c r="D29" s="9"/>
      <c r="G29" s="10"/>
      <c r="V29" s="4"/>
    </row>
    <row r="30" spans="1:33" x14ac:dyDescent="0.2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s="12" customFormat="1" ht="18.75" x14ac:dyDescent="0.3">
      <c r="A31" s="20" t="s">
        <v>8</v>
      </c>
      <c r="B31" s="20" t="s">
        <v>7</v>
      </c>
      <c r="C31" s="26" t="s">
        <v>10</v>
      </c>
      <c r="D31" s="43" t="s">
        <v>0</v>
      </c>
      <c r="E31" s="44"/>
      <c r="F31" s="44"/>
      <c r="G31" s="45"/>
      <c r="H31" s="43" t="s">
        <v>1</v>
      </c>
      <c r="I31" s="44"/>
      <c r="J31" s="44"/>
      <c r="K31" s="45"/>
      <c r="L31" s="43" t="s">
        <v>2</v>
      </c>
      <c r="M31" s="44"/>
      <c r="N31" s="44"/>
      <c r="O31" s="45"/>
      <c r="P31" s="43" t="s">
        <v>3</v>
      </c>
      <c r="Q31" s="44"/>
      <c r="R31" s="44"/>
      <c r="S31" s="45"/>
      <c r="T31" s="46" t="s">
        <v>4</v>
      </c>
      <c r="U31" s="47"/>
      <c r="V31" s="8"/>
      <c r="W31" s="6"/>
      <c r="X31" s="6"/>
      <c r="Y31" s="6"/>
      <c r="Z31" s="7"/>
      <c r="AA31" s="7"/>
      <c r="AB31" s="6"/>
      <c r="AC31" s="6"/>
      <c r="AD31" s="7"/>
      <c r="AE31" s="7"/>
      <c r="AF31" s="7"/>
      <c r="AG31" s="7"/>
    </row>
    <row r="32" spans="1:33" s="13" customFormat="1" ht="26.25" x14ac:dyDescent="0.3">
      <c r="A32" s="27" t="s">
        <v>6</v>
      </c>
      <c r="B32" s="28"/>
      <c r="C32" s="28"/>
      <c r="D32" s="29" t="s">
        <v>9</v>
      </c>
      <c r="E32" s="29" t="s">
        <v>13</v>
      </c>
      <c r="F32" s="30" t="s">
        <v>5</v>
      </c>
      <c r="G32" s="28" t="s">
        <v>12</v>
      </c>
      <c r="H32" s="29" t="s">
        <v>9</v>
      </c>
      <c r="I32" s="29" t="s">
        <v>13</v>
      </c>
      <c r="J32" s="30" t="s">
        <v>5</v>
      </c>
      <c r="K32" s="28" t="s">
        <v>12</v>
      </c>
      <c r="L32" s="29" t="s">
        <v>9</v>
      </c>
      <c r="M32" s="29" t="s">
        <v>13</v>
      </c>
      <c r="N32" s="30" t="s">
        <v>5</v>
      </c>
      <c r="O32" s="28" t="s">
        <v>12</v>
      </c>
      <c r="P32" s="29" t="s">
        <v>9</v>
      </c>
      <c r="Q32" s="29" t="s">
        <v>13</v>
      </c>
      <c r="R32" s="30" t="s">
        <v>5</v>
      </c>
      <c r="S32" s="28" t="s">
        <v>12</v>
      </c>
      <c r="T32" s="30" t="s">
        <v>5</v>
      </c>
      <c r="U32" s="28" t="s">
        <v>12</v>
      </c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4" ht="18.75" x14ac:dyDescent="0.3">
      <c r="A33" s="31">
        <v>11</v>
      </c>
      <c r="B33" s="32" t="s">
        <v>58</v>
      </c>
      <c r="C33" s="21" t="s">
        <v>46</v>
      </c>
      <c r="D33" s="23">
        <v>2</v>
      </c>
      <c r="E33" s="23">
        <v>8.65</v>
      </c>
      <c r="F33" s="24">
        <f>D33+E33</f>
        <v>10.65</v>
      </c>
      <c r="G33" s="25">
        <f t="shared" ref="G33:G43" si="21">VLOOKUP(F33,X$33:Y$43,2,FALSE)</f>
        <v>9</v>
      </c>
      <c r="H33" s="23">
        <v>2.5</v>
      </c>
      <c r="I33" s="23">
        <v>8.5500000000000007</v>
      </c>
      <c r="J33" s="24">
        <f>H33+I33</f>
        <v>11.05</v>
      </c>
      <c r="K33" s="25">
        <f t="shared" ref="K33:K43" si="22">VLOOKUP(J33,Z$33:AA$43,2,FALSE)</f>
        <v>6</v>
      </c>
      <c r="L33" s="23">
        <v>2.8</v>
      </c>
      <c r="M33" s="23">
        <v>4.8</v>
      </c>
      <c r="N33" s="24">
        <f>L33+M33</f>
        <v>7.6</v>
      </c>
      <c r="O33" s="25">
        <f t="shared" ref="O33:O43" si="23">VLOOKUP(N33,AB$33:AC$43,2,FALSE)</f>
        <v>9</v>
      </c>
      <c r="P33" s="23">
        <v>3.7</v>
      </c>
      <c r="Q33" s="23">
        <v>5.8</v>
      </c>
      <c r="R33" s="24">
        <f>P33+Q33</f>
        <v>9.5</v>
      </c>
      <c r="S33" s="25">
        <f t="shared" ref="S33:S43" si="24">VLOOKUP(R33,AD$33:AE$43,2,FALSE)</f>
        <v>9</v>
      </c>
      <c r="T33" s="24">
        <f>R33+N33+J33+F33</f>
        <v>38.800000000000004</v>
      </c>
      <c r="U33" s="25">
        <f t="shared" ref="U33:U43" si="25">VLOOKUP(T33,AF$33:AG$43,2,FALSE)</f>
        <v>8</v>
      </c>
      <c r="V33" s="4"/>
      <c r="W33" s="3">
        <v>1</v>
      </c>
      <c r="X33" s="3">
        <f>LARGE(F$33:F$43,$W33)</f>
        <v>12.05</v>
      </c>
      <c r="Y33" s="3">
        <f>IF(X33=X32,Y32,Y32+1)</f>
        <v>1</v>
      </c>
      <c r="Z33" s="3">
        <f>LARGE(J$33:J$43,$W33)</f>
        <v>12.2</v>
      </c>
      <c r="AA33" s="3">
        <f>IF(Z33=Z32,AA32,AA32+1)</f>
        <v>1</v>
      </c>
      <c r="AB33" s="3">
        <f>LARGE(N$33:N$43,$W33)</f>
        <v>12.3</v>
      </c>
      <c r="AC33" s="3">
        <f>IF(AB33=AB32,AC32,AC32+1)</f>
        <v>1</v>
      </c>
      <c r="AD33" s="3">
        <f>LARGE(R$33:R$43,$W33)</f>
        <v>11.45</v>
      </c>
      <c r="AE33" s="3">
        <f>IF(AD33=AD32,AE32,AE32+1)</f>
        <v>1</v>
      </c>
      <c r="AF33" s="3">
        <f>LARGE(T$33:T$43,$W33)</f>
        <v>47.05</v>
      </c>
      <c r="AG33" s="3">
        <f>IF(AF33=AF32,AG32,AG32+1)</f>
        <v>1</v>
      </c>
    </row>
    <row r="34" spans="1:34" ht="18.75" x14ac:dyDescent="0.3">
      <c r="A34" s="31">
        <v>12</v>
      </c>
      <c r="B34" s="32" t="s">
        <v>59</v>
      </c>
      <c r="C34" s="33" t="s">
        <v>46</v>
      </c>
      <c r="D34" s="23">
        <v>2</v>
      </c>
      <c r="E34" s="23">
        <v>9.5500000000000007</v>
      </c>
      <c r="F34" s="24">
        <f t="shared" ref="F34:F43" si="26">D34+E34</f>
        <v>11.55</v>
      </c>
      <c r="G34" s="25">
        <f t="shared" si="21"/>
        <v>3</v>
      </c>
      <c r="H34" s="23">
        <v>2.5</v>
      </c>
      <c r="I34" s="23">
        <v>8.8000000000000007</v>
      </c>
      <c r="J34" s="24">
        <f t="shared" ref="J34:J43" si="27">H34+I34</f>
        <v>11.3</v>
      </c>
      <c r="K34" s="25">
        <f t="shared" si="22"/>
        <v>3</v>
      </c>
      <c r="L34" s="23">
        <v>3.8</v>
      </c>
      <c r="M34" s="23">
        <v>7.15</v>
      </c>
      <c r="N34" s="24">
        <f t="shared" ref="N34:N43" si="28">L34+M34</f>
        <v>10.95</v>
      </c>
      <c r="O34" s="25">
        <f t="shared" si="23"/>
        <v>5</v>
      </c>
      <c r="P34" s="23">
        <v>3.6</v>
      </c>
      <c r="Q34" s="23">
        <v>7</v>
      </c>
      <c r="R34" s="24">
        <f t="shared" ref="R34:R43" si="29">P34+Q34</f>
        <v>10.6</v>
      </c>
      <c r="S34" s="25">
        <f t="shared" si="24"/>
        <v>7</v>
      </c>
      <c r="T34" s="24">
        <f t="shared" ref="T34:T43" si="30">R34+N34+J34+F34</f>
        <v>44.399999999999991</v>
      </c>
      <c r="U34" s="25">
        <f t="shared" si="25"/>
        <v>3</v>
      </c>
      <c r="V34" s="4"/>
      <c r="W34" s="3">
        <f t="shared" ref="W34:W42" si="31">W33+1</f>
        <v>2</v>
      </c>
      <c r="X34" s="3">
        <f t="shared" ref="X34:X43" si="32">LARGE(F$33:F$43,$W34)</f>
        <v>11.899999999999999</v>
      </c>
      <c r="Y34" s="3">
        <f t="shared" ref="Y34:Y43" si="33">IF(X34=X33,Y33,Y33+1)</f>
        <v>2</v>
      </c>
      <c r="Z34" s="3">
        <f t="shared" ref="Z34:Z43" si="34">LARGE(J$33:J$43,$W34)</f>
        <v>12</v>
      </c>
      <c r="AA34" s="3">
        <f t="shared" ref="AA34:AA43" si="35">IF(Z34=Z33,AA33,AA33+1)</f>
        <v>2</v>
      </c>
      <c r="AB34" s="3">
        <f t="shared" ref="AB34:AB43" si="36">LARGE(N$33:N$43,$W34)</f>
        <v>11.2</v>
      </c>
      <c r="AC34" s="3">
        <f t="shared" ref="AC34:AC43" si="37">IF(AB34=AB33,AC33,AC33+1)</f>
        <v>2</v>
      </c>
      <c r="AD34" s="3">
        <f t="shared" ref="AD34:AD43" si="38">LARGE(R$33:R$43,$W34)</f>
        <v>11.1</v>
      </c>
      <c r="AE34" s="3">
        <f t="shared" ref="AE34:AE43" si="39">IF(AD34=AD33,AE33,AE33+1)</f>
        <v>2</v>
      </c>
      <c r="AF34" s="3">
        <f t="shared" ref="AF34:AF43" si="40">LARGE(T$33:T$43,$W34)</f>
        <v>44.65</v>
      </c>
      <c r="AG34" s="3">
        <f t="shared" ref="AG34:AG43" si="41">IF(AF34=AF33,AG33,AG33+1)</f>
        <v>2</v>
      </c>
    </row>
    <row r="35" spans="1:34" ht="18.75" x14ac:dyDescent="0.3">
      <c r="A35" s="31">
        <v>13</v>
      </c>
      <c r="B35" s="32" t="s">
        <v>60</v>
      </c>
      <c r="C35" s="33" t="s">
        <v>46</v>
      </c>
      <c r="D35" s="23">
        <v>0</v>
      </c>
      <c r="E35" s="23">
        <v>0</v>
      </c>
      <c r="F35" s="24">
        <f t="shared" si="26"/>
        <v>0</v>
      </c>
      <c r="G35" s="25">
        <f t="shared" si="21"/>
        <v>10</v>
      </c>
      <c r="H35" s="23">
        <v>0</v>
      </c>
      <c r="I35" s="23">
        <v>0</v>
      </c>
      <c r="J35" s="24">
        <f t="shared" si="27"/>
        <v>0</v>
      </c>
      <c r="K35" s="25">
        <f t="shared" si="22"/>
        <v>10</v>
      </c>
      <c r="L35" s="23">
        <v>0</v>
      </c>
      <c r="M35" s="23">
        <v>0</v>
      </c>
      <c r="N35" s="24">
        <f t="shared" si="28"/>
        <v>0</v>
      </c>
      <c r="O35" s="25">
        <f t="shared" si="23"/>
        <v>10</v>
      </c>
      <c r="P35" s="23">
        <v>0</v>
      </c>
      <c r="Q35" s="23">
        <v>0</v>
      </c>
      <c r="R35" s="24">
        <f t="shared" si="29"/>
        <v>0</v>
      </c>
      <c r="S35" s="25">
        <f t="shared" si="24"/>
        <v>10</v>
      </c>
      <c r="T35" s="24">
        <f t="shared" si="30"/>
        <v>0</v>
      </c>
      <c r="U35" s="25">
        <f t="shared" si="25"/>
        <v>9</v>
      </c>
      <c r="V35" s="4"/>
      <c r="W35" s="3">
        <f t="shared" si="31"/>
        <v>3</v>
      </c>
      <c r="X35" s="3">
        <f t="shared" si="32"/>
        <v>11.55</v>
      </c>
      <c r="Y35" s="3">
        <f t="shared" si="33"/>
        <v>3</v>
      </c>
      <c r="Z35" s="3">
        <f t="shared" si="34"/>
        <v>11.3</v>
      </c>
      <c r="AA35" s="3">
        <f t="shared" si="35"/>
        <v>3</v>
      </c>
      <c r="AB35" s="3">
        <f t="shared" si="36"/>
        <v>11.1</v>
      </c>
      <c r="AC35" s="3">
        <f t="shared" si="37"/>
        <v>3</v>
      </c>
      <c r="AD35" s="3">
        <f t="shared" si="38"/>
        <v>10.9</v>
      </c>
      <c r="AE35" s="3">
        <f t="shared" si="39"/>
        <v>3</v>
      </c>
      <c r="AF35" s="3">
        <f t="shared" si="40"/>
        <v>44.399999999999991</v>
      </c>
      <c r="AG35" s="3">
        <f t="shared" si="41"/>
        <v>3</v>
      </c>
    </row>
    <row r="36" spans="1:34" ht="18.75" x14ac:dyDescent="0.3">
      <c r="A36" s="31">
        <v>14</v>
      </c>
      <c r="B36" s="32" t="s">
        <v>61</v>
      </c>
      <c r="C36" s="33" t="s">
        <v>46</v>
      </c>
      <c r="D36" s="23">
        <v>2</v>
      </c>
      <c r="E36" s="23">
        <v>8.85</v>
      </c>
      <c r="F36" s="24">
        <f t="shared" si="26"/>
        <v>10.85</v>
      </c>
      <c r="G36" s="25">
        <f t="shared" si="21"/>
        <v>8</v>
      </c>
      <c r="H36" s="23">
        <v>3.7</v>
      </c>
      <c r="I36" s="23">
        <v>8.3000000000000007</v>
      </c>
      <c r="J36" s="24">
        <f t="shared" si="27"/>
        <v>12</v>
      </c>
      <c r="K36" s="25">
        <f t="shared" si="22"/>
        <v>2</v>
      </c>
      <c r="L36" s="23">
        <v>3.6</v>
      </c>
      <c r="M36" s="23">
        <v>7.1</v>
      </c>
      <c r="N36" s="24">
        <f t="shared" si="28"/>
        <v>10.7</v>
      </c>
      <c r="O36" s="25">
        <f t="shared" si="23"/>
        <v>6</v>
      </c>
      <c r="P36" s="23">
        <v>4.5999999999999996</v>
      </c>
      <c r="Q36" s="23">
        <v>6.5</v>
      </c>
      <c r="R36" s="24">
        <f t="shared" si="29"/>
        <v>11.1</v>
      </c>
      <c r="S36" s="25">
        <f t="shared" si="24"/>
        <v>2</v>
      </c>
      <c r="T36" s="24">
        <f t="shared" si="30"/>
        <v>44.65</v>
      </c>
      <c r="U36" s="25">
        <f t="shared" si="25"/>
        <v>2</v>
      </c>
      <c r="V36" s="4"/>
      <c r="W36" s="3">
        <f t="shared" si="31"/>
        <v>4</v>
      </c>
      <c r="X36" s="3">
        <f t="shared" si="32"/>
        <v>11.45</v>
      </c>
      <c r="Y36" s="3">
        <f t="shared" si="33"/>
        <v>4</v>
      </c>
      <c r="Z36" s="3">
        <f t="shared" si="34"/>
        <v>11.25</v>
      </c>
      <c r="AA36" s="3">
        <f t="shared" si="35"/>
        <v>4</v>
      </c>
      <c r="AB36" s="3">
        <f t="shared" si="36"/>
        <v>11</v>
      </c>
      <c r="AC36" s="3">
        <f t="shared" si="37"/>
        <v>4</v>
      </c>
      <c r="AD36" s="3">
        <f t="shared" si="38"/>
        <v>10.8</v>
      </c>
      <c r="AE36" s="3">
        <f t="shared" si="39"/>
        <v>4</v>
      </c>
      <c r="AF36" s="3">
        <f t="shared" si="40"/>
        <v>43.800000000000004</v>
      </c>
      <c r="AG36" s="3">
        <f t="shared" si="41"/>
        <v>4</v>
      </c>
    </row>
    <row r="37" spans="1:34" ht="18.75" x14ac:dyDescent="0.3">
      <c r="A37" s="31">
        <v>15</v>
      </c>
      <c r="B37" s="34" t="s">
        <v>62</v>
      </c>
      <c r="C37" s="33" t="s">
        <v>38</v>
      </c>
      <c r="D37" s="23">
        <v>2.8</v>
      </c>
      <c r="E37" s="23">
        <v>9.1</v>
      </c>
      <c r="F37" s="24">
        <f t="shared" si="26"/>
        <v>11.899999999999999</v>
      </c>
      <c r="G37" s="25">
        <f t="shared" si="21"/>
        <v>2</v>
      </c>
      <c r="H37" s="23">
        <v>4</v>
      </c>
      <c r="I37" s="23">
        <v>8.1999999999999993</v>
      </c>
      <c r="J37" s="24">
        <f t="shared" si="27"/>
        <v>12.2</v>
      </c>
      <c r="K37" s="25">
        <f t="shared" si="22"/>
        <v>1</v>
      </c>
      <c r="L37" s="23">
        <v>4.5999999999999996</v>
      </c>
      <c r="M37" s="23">
        <v>4.0999999999999996</v>
      </c>
      <c r="N37" s="24">
        <f t="shared" si="28"/>
        <v>8.6999999999999993</v>
      </c>
      <c r="O37" s="25">
        <f t="shared" si="23"/>
        <v>8</v>
      </c>
      <c r="P37" s="23">
        <v>4.8</v>
      </c>
      <c r="Q37" s="23">
        <v>6</v>
      </c>
      <c r="R37" s="24">
        <f t="shared" si="29"/>
        <v>10.8</v>
      </c>
      <c r="S37" s="25">
        <f t="shared" si="24"/>
        <v>4</v>
      </c>
      <c r="T37" s="24">
        <f t="shared" si="30"/>
        <v>43.599999999999994</v>
      </c>
      <c r="U37" s="25">
        <f t="shared" si="25"/>
        <v>5</v>
      </c>
      <c r="V37" s="4"/>
      <c r="W37" s="3">
        <f t="shared" si="31"/>
        <v>5</v>
      </c>
      <c r="X37" s="3">
        <f t="shared" si="32"/>
        <v>11.15</v>
      </c>
      <c r="Y37" s="3">
        <f t="shared" si="33"/>
        <v>5</v>
      </c>
      <c r="Z37" s="3">
        <f t="shared" si="34"/>
        <v>11.2</v>
      </c>
      <c r="AA37" s="3">
        <f t="shared" si="35"/>
        <v>5</v>
      </c>
      <c r="AB37" s="3">
        <f t="shared" si="36"/>
        <v>10.95</v>
      </c>
      <c r="AC37" s="3">
        <f t="shared" si="37"/>
        <v>5</v>
      </c>
      <c r="AD37" s="3">
        <f t="shared" si="38"/>
        <v>10.7</v>
      </c>
      <c r="AE37" s="3">
        <f t="shared" si="39"/>
        <v>5</v>
      </c>
      <c r="AF37" s="3">
        <f t="shared" si="40"/>
        <v>43.8</v>
      </c>
      <c r="AG37" s="3">
        <f t="shared" si="41"/>
        <v>4</v>
      </c>
    </row>
    <row r="38" spans="1:34" ht="18.75" x14ac:dyDescent="0.3">
      <c r="A38" s="21">
        <v>116</v>
      </c>
      <c r="B38" s="35" t="s">
        <v>63</v>
      </c>
      <c r="C38" s="33" t="s">
        <v>46</v>
      </c>
      <c r="D38" s="23">
        <v>2</v>
      </c>
      <c r="E38" s="23">
        <v>9.4499999999999993</v>
      </c>
      <c r="F38" s="24">
        <f t="shared" si="26"/>
        <v>11.45</v>
      </c>
      <c r="G38" s="25">
        <f t="shared" si="21"/>
        <v>4</v>
      </c>
      <c r="H38" s="23">
        <v>3.1</v>
      </c>
      <c r="I38" s="23">
        <v>7.05</v>
      </c>
      <c r="J38" s="24">
        <f t="shared" si="27"/>
        <v>10.15</v>
      </c>
      <c r="K38" s="25">
        <f t="shared" si="22"/>
        <v>9</v>
      </c>
      <c r="L38" s="23">
        <v>3.1</v>
      </c>
      <c r="M38" s="23">
        <v>8</v>
      </c>
      <c r="N38" s="24">
        <f t="shared" si="28"/>
        <v>11.1</v>
      </c>
      <c r="O38" s="25">
        <f t="shared" si="23"/>
        <v>3</v>
      </c>
      <c r="P38" s="23">
        <v>3.6</v>
      </c>
      <c r="Q38" s="23">
        <v>5.95</v>
      </c>
      <c r="R38" s="24">
        <f t="shared" si="29"/>
        <v>9.5500000000000007</v>
      </c>
      <c r="S38" s="25">
        <f t="shared" si="24"/>
        <v>8</v>
      </c>
      <c r="T38" s="24">
        <f t="shared" si="30"/>
        <v>42.25</v>
      </c>
      <c r="U38" s="25">
        <f t="shared" si="25"/>
        <v>7</v>
      </c>
      <c r="V38" s="4"/>
      <c r="W38" s="3">
        <f t="shared" si="31"/>
        <v>6</v>
      </c>
      <c r="X38" s="3">
        <f t="shared" si="32"/>
        <v>11.05</v>
      </c>
      <c r="Y38" s="3">
        <f t="shared" si="33"/>
        <v>6</v>
      </c>
      <c r="Z38" s="3">
        <f t="shared" si="34"/>
        <v>11.05</v>
      </c>
      <c r="AA38" s="3">
        <f t="shared" si="35"/>
        <v>6</v>
      </c>
      <c r="AB38" s="3">
        <f t="shared" si="36"/>
        <v>10.7</v>
      </c>
      <c r="AC38" s="3">
        <f t="shared" si="37"/>
        <v>6</v>
      </c>
      <c r="AD38" s="3">
        <f t="shared" si="38"/>
        <v>10.65</v>
      </c>
      <c r="AE38" s="3">
        <f t="shared" si="39"/>
        <v>6</v>
      </c>
      <c r="AF38" s="3">
        <f t="shared" si="40"/>
        <v>43.599999999999994</v>
      </c>
      <c r="AG38" s="3">
        <f t="shared" si="41"/>
        <v>5</v>
      </c>
    </row>
    <row r="39" spans="1:34" ht="18.75" x14ac:dyDescent="0.3">
      <c r="A39" s="31">
        <v>16</v>
      </c>
      <c r="B39" s="36" t="s">
        <v>64</v>
      </c>
      <c r="C39" s="37" t="s">
        <v>53</v>
      </c>
      <c r="D39" s="23">
        <v>2</v>
      </c>
      <c r="E39" s="23">
        <v>9.0500000000000007</v>
      </c>
      <c r="F39" s="24">
        <f t="shared" si="26"/>
        <v>11.05</v>
      </c>
      <c r="G39" s="25">
        <f t="shared" si="21"/>
        <v>6</v>
      </c>
      <c r="H39" s="23">
        <v>2.9</v>
      </c>
      <c r="I39" s="23">
        <v>7.8</v>
      </c>
      <c r="J39" s="24">
        <f t="shared" si="27"/>
        <v>10.7</v>
      </c>
      <c r="K39" s="25">
        <f t="shared" si="22"/>
        <v>8</v>
      </c>
      <c r="L39" s="23">
        <v>4.2</v>
      </c>
      <c r="M39" s="23">
        <v>6.3</v>
      </c>
      <c r="N39" s="24">
        <f t="shared" si="28"/>
        <v>10.5</v>
      </c>
      <c r="O39" s="25">
        <f t="shared" si="23"/>
        <v>7</v>
      </c>
      <c r="P39" s="23">
        <v>3.7</v>
      </c>
      <c r="Q39" s="23">
        <v>7.2</v>
      </c>
      <c r="R39" s="24">
        <f t="shared" si="29"/>
        <v>10.9</v>
      </c>
      <c r="S39" s="25">
        <f t="shared" si="24"/>
        <v>3</v>
      </c>
      <c r="T39" s="24">
        <f t="shared" si="30"/>
        <v>43.149999999999991</v>
      </c>
      <c r="U39" s="25">
        <f t="shared" si="25"/>
        <v>6</v>
      </c>
      <c r="V39" s="4"/>
      <c r="W39" s="3">
        <f t="shared" si="31"/>
        <v>7</v>
      </c>
      <c r="X39" s="3">
        <f t="shared" si="32"/>
        <v>10.9</v>
      </c>
      <c r="Y39" s="3">
        <f t="shared" si="33"/>
        <v>7</v>
      </c>
      <c r="Z39" s="3">
        <f t="shared" si="34"/>
        <v>10.8</v>
      </c>
      <c r="AA39" s="3">
        <f t="shared" si="35"/>
        <v>7</v>
      </c>
      <c r="AB39" s="3">
        <f t="shared" si="36"/>
        <v>10.5</v>
      </c>
      <c r="AC39" s="3">
        <f t="shared" si="37"/>
        <v>7</v>
      </c>
      <c r="AD39" s="3">
        <f t="shared" si="38"/>
        <v>10.6</v>
      </c>
      <c r="AE39" s="3">
        <f t="shared" si="39"/>
        <v>7</v>
      </c>
      <c r="AF39" s="3">
        <f t="shared" si="40"/>
        <v>43.149999999999991</v>
      </c>
      <c r="AG39" s="3">
        <f t="shared" si="41"/>
        <v>6</v>
      </c>
    </row>
    <row r="40" spans="1:34" ht="18.75" x14ac:dyDescent="0.3">
      <c r="A40" s="31">
        <v>17</v>
      </c>
      <c r="B40" s="36" t="s">
        <v>65</v>
      </c>
      <c r="C40" s="37" t="s">
        <v>53</v>
      </c>
      <c r="D40" s="23">
        <v>2</v>
      </c>
      <c r="E40" s="23">
        <v>8.9</v>
      </c>
      <c r="F40" s="24">
        <f t="shared" si="26"/>
        <v>10.9</v>
      </c>
      <c r="G40" s="25">
        <f t="shared" si="21"/>
        <v>7</v>
      </c>
      <c r="H40" s="23">
        <v>2.5</v>
      </c>
      <c r="I40" s="23">
        <v>8.6999999999999993</v>
      </c>
      <c r="J40" s="24">
        <f t="shared" si="27"/>
        <v>11.2</v>
      </c>
      <c r="K40" s="25">
        <f t="shared" si="22"/>
        <v>5</v>
      </c>
      <c r="L40" s="23">
        <v>3.2</v>
      </c>
      <c r="M40" s="23">
        <v>7.8</v>
      </c>
      <c r="N40" s="24">
        <f t="shared" si="28"/>
        <v>11</v>
      </c>
      <c r="O40" s="25">
        <f t="shared" si="23"/>
        <v>4</v>
      </c>
      <c r="P40" s="23">
        <v>3.2</v>
      </c>
      <c r="Q40" s="23">
        <v>7.5</v>
      </c>
      <c r="R40" s="24">
        <f t="shared" si="29"/>
        <v>10.7</v>
      </c>
      <c r="S40" s="25">
        <f t="shared" si="24"/>
        <v>5</v>
      </c>
      <c r="T40" s="24">
        <f t="shared" si="30"/>
        <v>43.8</v>
      </c>
      <c r="U40" s="25">
        <f t="shared" si="25"/>
        <v>4</v>
      </c>
      <c r="V40" s="4"/>
      <c r="W40" s="3">
        <f t="shared" si="31"/>
        <v>8</v>
      </c>
      <c r="X40" s="3">
        <f t="shared" si="32"/>
        <v>10.85</v>
      </c>
      <c r="Y40" s="3">
        <f t="shared" si="33"/>
        <v>8</v>
      </c>
      <c r="Z40" s="3">
        <f t="shared" si="34"/>
        <v>10.7</v>
      </c>
      <c r="AA40" s="3">
        <f t="shared" si="35"/>
        <v>8</v>
      </c>
      <c r="AB40" s="3">
        <f t="shared" si="36"/>
        <v>8.6999999999999993</v>
      </c>
      <c r="AC40" s="3">
        <f t="shared" si="37"/>
        <v>8</v>
      </c>
      <c r="AD40" s="3">
        <f t="shared" si="38"/>
        <v>9.5500000000000007</v>
      </c>
      <c r="AE40" s="3">
        <f t="shared" si="39"/>
        <v>8</v>
      </c>
      <c r="AF40" s="3">
        <f t="shared" si="40"/>
        <v>42.25</v>
      </c>
      <c r="AG40" s="3">
        <f t="shared" si="41"/>
        <v>7</v>
      </c>
    </row>
    <row r="41" spans="1:34" ht="18.75" x14ac:dyDescent="0.3">
      <c r="A41" s="21">
        <v>18</v>
      </c>
      <c r="B41" s="36" t="s">
        <v>66</v>
      </c>
      <c r="C41" s="33" t="s">
        <v>53</v>
      </c>
      <c r="D41" s="23">
        <v>2</v>
      </c>
      <c r="E41" s="23">
        <v>9.15</v>
      </c>
      <c r="F41" s="24">
        <f t="shared" si="26"/>
        <v>11.15</v>
      </c>
      <c r="G41" s="25">
        <f t="shared" si="21"/>
        <v>5</v>
      </c>
      <c r="H41" s="23">
        <v>2.9</v>
      </c>
      <c r="I41" s="23">
        <v>7.9</v>
      </c>
      <c r="J41" s="24">
        <f t="shared" si="27"/>
        <v>10.8</v>
      </c>
      <c r="K41" s="25">
        <f t="shared" si="22"/>
        <v>7</v>
      </c>
      <c r="L41" s="23">
        <v>4.2</v>
      </c>
      <c r="M41" s="23">
        <v>7</v>
      </c>
      <c r="N41" s="24">
        <f t="shared" si="28"/>
        <v>11.2</v>
      </c>
      <c r="O41" s="25">
        <f t="shared" si="23"/>
        <v>2</v>
      </c>
      <c r="P41" s="23">
        <v>3.7</v>
      </c>
      <c r="Q41" s="23">
        <v>6.95</v>
      </c>
      <c r="R41" s="24">
        <f t="shared" si="29"/>
        <v>10.65</v>
      </c>
      <c r="S41" s="25">
        <f t="shared" si="24"/>
        <v>6</v>
      </c>
      <c r="T41" s="24">
        <f t="shared" si="30"/>
        <v>43.800000000000004</v>
      </c>
      <c r="U41" s="25">
        <f t="shared" si="25"/>
        <v>4</v>
      </c>
      <c r="V41" s="4"/>
      <c r="W41" s="3">
        <f t="shared" si="31"/>
        <v>9</v>
      </c>
      <c r="X41" s="3">
        <f t="shared" si="32"/>
        <v>10.65</v>
      </c>
      <c r="Y41" s="3">
        <f t="shared" si="33"/>
        <v>9</v>
      </c>
      <c r="Z41" s="3">
        <f t="shared" si="34"/>
        <v>10.15</v>
      </c>
      <c r="AA41" s="3">
        <f t="shared" si="35"/>
        <v>9</v>
      </c>
      <c r="AB41" s="3">
        <f t="shared" si="36"/>
        <v>7.6</v>
      </c>
      <c r="AC41" s="3">
        <f t="shared" si="37"/>
        <v>9</v>
      </c>
      <c r="AD41" s="3">
        <f t="shared" si="38"/>
        <v>9.5</v>
      </c>
      <c r="AE41" s="3">
        <f t="shared" si="39"/>
        <v>9</v>
      </c>
      <c r="AF41" s="3">
        <f t="shared" si="40"/>
        <v>38.800000000000004</v>
      </c>
      <c r="AG41" s="3">
        <f t="shared" si="41"/>
        <v>8</v>
      </c>
    </row>
    <row r="42" spans="1:34" ht="18.75" x14ac:dyDescent="0.3">
      <c r="A42" s="33">
        <v>19</v>
      </c>
      <c r="B42" s="32" t="s">
        <v>67</v>
      </c>
      <c r="C42" s="33" t="s">
        <v>49</v>
      </c>
      <c r="D42" s="23">
        <v>2.8</v>
      </c>
      <c r="E42" s="23">
        <v>9.25</v>
      </c>
      <c r="F42" s="24">
        <f t="shared" si="26"/>
        <v>12.05</v>
      </c>
      <c r="G42" s="25">
        <f t="shared" si="21"/>
        <v>1</v>
      </c>
      <c r="H42" s="23">
        <v>2.9</v>
      </c>
      <c r="I42" s="23">
        <v>8.35</v>
      </c>
      <c r="J42" s="24">
        <f t="shared" si="27"/>
        <v>11.25</v>
      </c>
      <c r="K42" s="25">
        <f t="shared" si="22"/>
        <v>4</v>
      </c>
      <c r="L42" s="23">
        <v>3.2</v>
      </c>
      <c r="M42" s="23">
        <v>9.1</v>
      </c>
      <c r="N42" s="24">
        <f t="shared" si="28"/>
        <v>12.3</v>
      </c>
      <c r="O42" s="25">
        <f t="shared" si="23"/>
        <v>1</v>
      </c>
      <c r="P42" s="23">
        <v>4</v>
      </c>
      <c r="Q42" s="23">
        <v>7.45</v>
      </c>
      <c r="R42" s="24">
        <f t="shared" si="29"/>
        <v>11.45</v>
      </c>
      <c r="S42" s="25">
        <f t="shared" si="24"/>
        <v>1</v>
      </c>
      <c r="T42" s="24">
        <f t="shared" si="30"/>
        <v>47.05</v>
      </c>
      <c r="U42" s="25">
        <f t="shared" si="25"/>
        <v>1</v>
      </c>
      <c r="V42" s="4"/>
      <c r="W42" s="3">
        <f t="shared" si="31"/>
        <v>10</v>
      </c>
      <c r="X42" s="3">
        <f t="shared" si="32"/>
        <v>0</v>
      </c>
      <c r="Y42" s="3">
        <f t="shared" si="33"/>
        <v>10</v>
      </c>
      <c r="Z42" s="3">
        <f t="shared" si="34"/>
        <v>0</v>
      </c>
      <c r="AA42" s="3">
        <f t="shared" si="35"/>
        <v>10</v>
      </c>
      <c r="AB42" s="3">
        <f t="shared" si="36"/>
        <v>0</v>
      </c>
      <c r="AC42" s="3">
        <f t="shared" si="37"/>
        <v>10</v>
      </c>
      <c r="AD42" s="3">
        <f t="shared" si="38"/>
        <v>0</v>
      </c>
      <c r="AE42" s="3">
        <f t="shared" si="39"/>
        <v>10</v>
      </c>
      <c r="AF42" s="3">
        <f t="shared" si="40"/>
        <v>0</v>
      </c>
      <c r="AG42" s="3">
        <f t="shared" si="41"/>
        <v>9</v>
      </c>
    </row>
    <row r="43" spans="1:34" ht="18.75" x14ac:dyDescent="0.3">
      <c r="A43" s="33">
        <v>20</v>
      </c>
      <c r="B43" s="32" t="s">
        <v>27</v>
      </c>
      <c r="C43" s="33" t="s">
        <v>49</v>
      </c>
      <c r="D43" s="23">
        <v>0</v>
      </c>
      <c r="E43" s="23">
        <v>0</v>
      </c>
      <c r="F43" s="24">
        <f t="shared" si="26"/>
        <v>0</v>
      </c>
      <c r="G43" s="25">
        <f t="shared" si="21"/>
        <v>10</v>
      </c>
      <c r="H43" s="23">
        <v>0</v>
      </c>
      <c r="I43" s="23">
        <v>0</v>
      </c>
      <c r="J43" s="24">
        <f t="shared" si="27"/>
        <v>0</v>
      </c>
      <c r="K43" s="25">
        <f t="shared" si="22"/>
        <v>10</v>
      </c>
      <c r="L43" s="23">
        <v>0</v>
      </c>
      <c r="M43" s="23">
        <v>0</v>
      </c>
      <c r="N43" s="24">
        <f t="shared" si="28"/>
        <v>0</v>
      </c>
      <c r="O43" s="25">
        <f t="shared" si="23"/>
        <v>10</v>
      </c>
      <c r="P43" s="23">
        <v>0</v>
      </c>
      <c r="Q43" s="23">
        <v>0</v>
      </c>
      <c r="R43" s="24">
        <f t="shared" si="29"/>
        <v>0</v>
      </c>
      <c r="S43" s="25">
        <f t="shared" si="24"/>
        <v>10</v>
      </c>
      <c r="T43" s="24">
        <f t="shared" si="30"/>
        <v>0</v>
      </c>
      <c r="U43" s="25">
        <f t="shared" si="25"/>
        <v>9</v>
      </c>
      <c r="V43" s="4"/>
      <c r="W43" s="3">
        <v>11</v>
      </c>
      <c r="X43" s="3">
        <f t="shared" si="32"/>
        <v>0</v>
      </c>
      <c r="Y43" s="3">
        <f t="shared" si="33"/>
        <v>10</v>
      </c>
      <c r="Z43" s="3">
        <f t="shared" si="34"/>
        <v>0</v>
      </c>
      <c r="AA43" s="3">
        <f t="shared" si="35"/>
        <v>10</v>
      </c>
      <c r="AB43" s="3">
        <f t="shared" si="36"/>
        <v>0</v>
      </c>
      <c r="AC43" s="3">
        <f t="shared" si="37"/>
        <v>10</v>
      </c>
      <c r="AD43" s="3">
        <f t="shared" si="38"/>
        <v>0</v>
      </c>
      <c r="AE43" s="3">
        <f t="shared" si="39"/>
        <v>10</v>
      </c>
      <c r="AF43" s="3">
        <f t="shared" si="40"/>
        <v>0</v>
      </c>
      <c r="AG43" s="3">
        <f t="shared" si="41"/>
        <v>9</v>
      </c>
      <c r="AH43" s="14"/>
    </row>
    <row r="46" spans="1:34" ht="33.75" x14ac:dyDescent="0.5">
      <c r="A46" s="22" t="s">
        <v>18</v>
      </c>
      <c r="D46" s="9"/>
      <c r="G46" s="10"/>
      <c r="V46" s="4"/>
    </row>
    <row r="47" spans="1:34" x14ac:dyDescent="0.2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4" ht="18.75" x14ac:dyDescent="0.3">
      <c r="A48" s="20" t="s">
        <v>8</v>
      </c>
      <c r="B48" s="20" t="s">
        <v>7</v>
      </c>
      <c r="C48" s="26" t="s">
        <v>10</v>
      </c>
      <c r="D48" s="43" t="s">
        <v>0</v>
      </c>
      <c r="E48" s="44"/>
      <c r="F48" s="44"/>
      <c r="G48" s="45"/>
      <c r="H48" s="43" t="s">
        <v>1</v>
      </c>
      <c r="I48" s="44"/>
      <c r="J48" s="44"/>
      <c r="K48" s="45"/>
      <c r="L48" s="43" t="s">
        <v>2</v>
      </c>
      <c r="M48" s="44"/>
      <c r="N48" s="44"/>
      <c r="O48" s="45"/>
      <c r="P48" s="43" t="s">
        <v>3</v>
      </c>
      <c r="Q48" s="44"/>
      <c r="R48" s="44"/>
      <c r="S48" s="45"/>
      <c r="T48" s="46" t="s">
        <v>4</v>
      </c>
      <c r="U48" s="47"/>
      <c r="V48" s="8"/>
      <c r="W48" s="6"/>
      <c r="X48" s="6"/>
      <c r="Y48" s="6"/>
      <c r="Z48" s="7"/>
      <c r="AA48" s="7"/>
      <c r="AB48" s="6"/>
      <c r="AC48" s="6"/>
      <c r="AD48" s="7"/>
      <c r="AE48" s="7"/>
      <c r="AF48" s="7"/>
      <c r="AG48" s="7"/>
    </row>
    <row r="49" spans="1:33" ht="26.25" x14ac:dyDescent="0.3">
      <c r="A49" s="27" t="s">
        <v>6</v>
      </c>
      <c r="B49" s="28"/>
      <c r="C49" s="28"/>
      <c r="D49" s="29" t="s">
        <v>9</v>
      </c>
      <c r="E49" s="29" t="s">
        <v>13</v>
      </c>
      <c r="F49" s="30" t="s">
        <v>5</v>
      </c>
      <c r="G49" s="28" t="s">
        <v>12</v>
      </c>
      <c r="H49" s="29" t="s">
        <v>9</v>
      </c>
      <c r="I49" s="29" t="s">
        <v>13</v>
      </c>
      <c r="J49" s="30" t="s">
        <v>5</v>
      </c>
      <c r="K49" s="28" t="s">
        <v>12</v>
      </c>
      <c r="L49" s="29" t="s">
        <v>9</v>
      </c>
      <c r="M49" s="29" t="s">
        <v>13</v>
      </c>
      <c r="N49" s="30" t="s">
        <v>5</v>
      </c>
      <c r="O49" s="28" t="s">
        <v>12</v>
      </c>
      <c r="P49" s="29" t="s">
        <v>9</v>
      </c>
      <c r="Q49" s="29" t="s">
        <v>13</v>
      </c>
      <c r="R49" s="30" t="s">
        <v>5</v>
      </c>
      <c r="S49" s="28" t="s">
        <v>12</v>
      </c>
      <c r="T49" s="30" t="s">
        <v>5</v>
      </c>
      <c r="U49" s="28" t="s">
        <v>12</v>
      </c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8.75" x14ac:dyDescent="0.3">
      <c r="A50" s="31">
        <v>1</v>
      </c>
      <c r="B50" s="34" t="s">
        <v>68</v>
      </c>
      <c r="C50" s="39" t="s">
        <v>69</v>
      </c>
      <c r="D50" s="23">
        <v>1</v>
      </c>
      <c r="E50" s="23">
        <v>9.5</v>
      </c>
      <c r="F50" s="24">
        <f>D50+E50</f>
        <v>10.5</v>
      </c>
      <c r="G50" s="25">
        <f>VLOOKUP(F50,X$50:Y$59,2,FALSE)</f>
        <v>4</v>
      </c>
      <c r="H50" s="23">
        <v>2.5</v>
      </c>
      <c r="I50" s="23">
        <v>9.0500000000000007</v>
      </c>
      <c r="J50" s="24">
        <f>H50+I50</f>
        <v>11.55</v>
      </c>
      <c r="K50" s="25">
        <f>VLOOKUP(J50,Z$50:AA$59,2,FALSE)</f>
        <v>2</v>
      </c>
      <c r="L50" s="23">
        <v>3.8</v>
      </c>
      <c r="M50" s="23">
        <v>7.1</v>
      </c>
      <c r="N50" s="24">
        <f>L50+M50</f>
        <v>10.899999999999999</v>
      </c>
      <c r="O50" s="25">
        <f>VLOOKUP(N50,AB$50:AC$59,2,FALSE)</f>
        <v>4</v>
      </c>
      <c r="P50" s="23">
        <v>3.8</v>
      </c>
      <c r="Q50" s="23">
        <v>6.7</v>
      </c>
      <c r="R50" s="24">
        <f>P50+Q50</f>
        <v>10.5</v>
      </c>
      <c r="S50" s="25">
        <f>VLOOKUP(R50,AD$50:AE$59,2,FALSE)</f>
        <v>5</v>
      </c>
      <c r="T50" s="24">
        <f>R50+N50+J50+F50</f>
        <v>43.45</v>
      </c>
      <c r="U50" s="25">
        <f>VLOOKUP(T50,AF$50:AG$59,2,FALSE)</f>
        <v>5</v>
      </c>
      <c r="V50" s="4"/>
      <c r="W50" s="3">
        <v>1</v>
      </c>
      <c r="X50" s="3">
        <f>LARGE(F$50:F$59,$W50)</f>
        <v>10.8</v>
      </c>
      <c r="Y50" s="3">
        <f>IF(X50=X49,Y49,Y49+1)</f>
        <v>1</v>
      </c>
      <c r="Z50" s="3">
        <f>LARGE(J$50:J$59,$W50)</f>
        <v>11.6</v>
      </c>
      <c r="AA50" s="3">
        <f>IF(Z50=Z49,AA49,AA49+1)</f>
        <v>1</v>
      </c>
      <c r="AB50" s="3">
        <f>LARGE(N$50:N$59,$W50)</f>
        <v>12.6</v>
      </c>
      <c r="AC50" s="3">
        <f>IF(AB50=AB49,AC49,AC49+1)</f>
        <v>1</v>
      </c>
      <c r="AD50" s="3">
        <f>LARGE(R$50:R$59,$W50)</f>
        <v>11.399999999999999</v>
      </c>
      <c r="AE50" s="3">
        <f>IF(AD50=AD49,AE49,AE49+1)</f>
        <v>1</v>
      </c>
      <c r="AF50" s="3">
        <f>LARGE(T$50:T$59,$W50)</f>
        <v>46.15</v>
      </c>
      <c r="AG50" s="3">
        <f>IF(AF50=AF49,AG49,AG49+1)</f>
        <v>1</v>
      </c>
    </row>
    <row r="51" spans="1:33" ht="18.75" x14ac:dyDescent="0.3">
      <c r="A51" s="31">
        <v>2</v>
      </c>
      <c r="B51" s="34" t="s">
        <v>70</v>
      </c>
      <c r="C51" s="39" t="s">
        <v>69</v>
      </c>
      <c r="D51" s="23">
        <v>1</v>
      </c>
      <c r="E51" s="23">
        <v>9.65</v>
      </c>
      <c r="F51" s="24">
        <f t="shared" ref="F51:F59" si="42">D51+E51</f>
        <v>10.65</v>
      </c>
      <c r="G51" s="25">
        <f t="shared" ref="G51:G59" si="43">VLOOKUP(F51,X$50:Y$59,2,FALSE)</f>
        <v>3</v>
      </c>
      <c r="H51" s="23">
        <v>2.5</v>
      </c>
      <c r="I51" s="23">
        <v>9</v>
      </c>
      <c r="J51" s="24">
        <f t="shared" ref="J51:J59" si="44">H51+I51</f>
        <v>11.5</v>
      </c>
      <c r="K51" s="25">
        <f t="shared" ref="K51:K59" si="45">VLOOKUP(J51,Z$50:AA$59,2,FALSE)</f>
        <v>3</v>
      </c>
      <c r="L51" s="23">
        <v>3.6</v>
      </c>
      <c r="M51" s="23">
        <v>9</v>
      </c>
      <c r="N51" s="24">
        <f t="shared" ref="N51:N59" si="46">L51+M51</f>
        <v>12.6</v>
      </c>
      <c r="O51" s="25">
        <f t="shared" ref="O51:O59" si="47">VLOOKUP(N51,AB$50:AC$59,2,FALSE)</f>
        <v>1</v>
      </c>
      <c r="P51" s="23">
        <v>3.8</v>
      </c>
      <c r="Q51" s="23">
        <v>7.6</v>
      </c>
      <c r="R51" s="24">
        <f t="shared" ref="R51:R59" si="48">P51+Q51</f>
        <v>11.399999999999999</v>
      </c>
      <c r="S51" s="25">
        <f t="shared" ref="S51:S59" si="49">VLOOKUP(R51,AD$50:AE$59,2,FALSE)</f>
        <v>1</v>
      </c>
      <c r="T51" s="24">
        <f t="shared" ref="T51:T59" si="50">R51+N51+J51+F51</f>
        <v>46.15</v>
      </c>
      <c r="U51" s="25">
        <f t="shared" ref="U51:U59" si="51">VLOOKUP(T51,AF$50:AG$59,2,FALSE)</f>
        <v>1</v>
      </c>
      <c r="V51" s="4"/>
      <c r="W51" s="3">
        <f t="shared" ref="W51:W58" si="52">W50+1</f>
        <v>2</v>
      </c>
      <c r="X51" s="3">
        <f t="shared" ref="X51:X59" si="53">LARGE(F$50:F$59,$W51)</f>
        <v>10.7</v>
      </c>
      <c r="Y51" s="3">
        <f t="shared" ref="Y51:Y59" si="54">IF(X51=X50,Y50,Y50+1)</f>
        <v>2</v>
      </c>
      <c r="Z51" s="3">
        <f t="shared" ref="Z51:Z59" si="55">LARGE(J$50:J$59,$W51)</f>
        <v>11.55</v>
      </c>
      <c r="AA51" s="3">
        <f t="shared" ref="AA51:AA59" si="56">IF(Z51=Z50,AA50,AA50+1)</f>
        <v>2</v>
      </c>
      <c r="AB51" s="3">
        <f t="shared" ref="AB51:AB59" si="57">LARGE(N$50:N$59,$W51)</f>
        <v>12</v>
      </c>
      <c r="AC51" s="3">
        <f t="shared" ref="AC51:AC59" si="58">IF(AB51=AB50,AC50,AC50+1)</f>
        <v>2</v>
      </c>
      <c r="AD51" s="3">
        <f t="shared" ref="AD51:AD59" si="59">LARGE(R$50:R$59,$W51)</f>
        <v>11.05</v>
      </c>
      <c r="AE51" s="3">
        <f t="shared" ref="AE51:AE59" si="60">IF(AD51=AD50,AE50,AE50+1)</f>
        <v>2</v>
      </c>
      <c r="AF51" s="3">
        <f t="shared" ref="AF51:AF59" si="61">LARGE(T$50:T$59,$W51)</f>
        <v>44.2</v>
      </c>
      <c r="AG51" s="3">
        <f t="shared" ref="AG51:AG59" si="62">IF(AF51=AF50,AG50,AG50+1)</f>
        <v>2</v>
      </c>
    </row>
    <row r="52" spans="1:33" ht="18.75" x14ac:dyDescent="0.3">
      <c r="A52" s="31">
        <v>3</v>
      </c>
      <c r="B52" s="34" t="s">
        <v>71</v>
      </c>
      <c r="C52" s="39" t="s">
        <v>69</v>
      </c>
      <c r="D52" s="23">
        <v>1</v>
      </c>
      <c r="E52" s="23">
        <v>9.8000000000000007</v>
      </c>
      <c r="F52" s="24">
        <f t="shared" si="42"/>
        <v>10.8</v>
      </c>
      <c r="G52" s="25">
        <f t="shared" si="43"/>
        <v>1</v>
      </c>
      <c r="H52" s="23">
        <v>2.5</v>
      </c>
      <c r="I52" s="23">
        <v>9.1</v>
      </c>
      <c r="J52" s="24">
        <f t="shared" si="44"/>
        <v>11.6</v>
      </c>
      <c r="K52" s="25">
        <f t="shared" si="45"/>
        <v>1</v>
      </c>
      <c r="L52" s="23">
        <v>3.6</v>
      </c>
      <c r="M52" s="23">
        <v>7.2</v>
      </c>
      <c r="N52" s="24">
        <f t="shared" si="46"/>
        <v>10.8</v>
      </c>
      <c r="O52" s="25">
        <f t="shared" si="47"/>
        <v>5</v>
      </c>
      <c r="P52" s="23">
        <v>3.8</v>
      </c>
      <c r="Q52" s="23">
        <v>7</v>
      </c>
      <c r="R52" s="24">
        <f t="shared" si="48"/>
        <v>10.8</v>
      </c>
      <c r="S52" s="25">
        <f t="shared" si="49"/>
        <v>3</v>
      </c>
      <c r="T52" s="24">
        <f t="shared" si="50"/>
        <v>44</v>
      </c>
      <c r="U52" s="25">
        <f t="shared" si="51"/>
        <v>3</v>
      </c>
      <c r="V52" s="4"/>
      <c r="W52" s="3">
        <f t="shared" si="52"/>
        <v>3</v>
      </c>
      <c r="X52" s="3">
        <f t="shared" si="53"/>
        <v>10.65</v>
      </c>
      <c r="Y52" s="3">
        <f t="shared" si="54"/>
        <v>3</v>
      </c>
      <c r="Z52" s="3">
        <f t="shared" si="55"/>
        <v>11.5</v>
      </c>
      <c r="AA52" s="3">
        <f t="shared" si="56"/>
        <v>3</v>
      </c>
      <c r="AB52" s="3">
        <f t="shared" si="57"/>
        <v>11.45</v>
      </c>
      <c r="AC52" s="3">
        <f t="shared" si="58"/>
        <v>3</v>
      </c>
      <c r="AD52" s="3">
        <f t="shared" si="59"/>
        <v>10.8</v>
      </c>
      <c r="AE52" s="3">
        <f t="shared" si="60"/>
        <v>3</v>
      </c>
      <c r="AF52" s="3">
        <f t="shared" si="61"/>
        <v>44</v>
      </c>
      <c r="AG52" s="3">
        <f t="shared" si="62"/>
        <v>3</v>
      </c>
    </row>
    <row r="53" spans="1:33" ht="18.75" x14ac:dyDescent="0.3">
      <c r="A53" s="31">
        <v>4</v>
      </c>
      <c r="B53" s="34" t="s">
        <v>72</v>
      </c>
      <c r="C53" s="39" t="s">
        <v>69</v>
      </c>
      <c r="D53" s="23">
        <v>1</v>
      </c>
      <c r="E53" s="23">
        <v>9.1999999999999993</v>
      </c>
      <c r="F53" s="24">
        <f t="shared" si="42"/>
        <v>10.199999999999999</v>
      </c>
      <c r="G53" s="25">
        <f t="shared" si="43"/>
        <v>7</v>
      </c>
      <c r="H53" s="23">
        <v>2.5</v>
      </c>
      <c r="I53" s="23">
        <v>8.8000000000000007</v>
      </c>
      <c r="J53" s="24">
        <f t="shared" si="44"/>
        <v>11.3</v>
      </c>
      <c r="K53" s="25">
        <f t="shared" si="45"/>
        <v>4</v>
      </c>
      <c r="L53" s="23">
        <v>3.4</v>
      </c>
      <c r="M53" s="23">
        <v>8.6</v>
      </c>
      <c r="N53" s="24">
        <f t="shared" si="46"/>
        <v>12</v>
      </c>
      <c r="O53" s="25">
        <f t="shared" si="47"/>
        <v>2</v>
      </c>
      <c r="P53" s="23">
        <v>3</v>
      </c>
      <c r="Q53" s="23">
        <v>7.7</v>
      </c>
      <c r="R53" s="24">
        <f t="shared" si="48"/>
        <v>10.7</v>
      </c>
      <c r="S53" s="25">
        <f t="shared" si="49"/>
        <v>4</v>
      </c>
      <c r="T53" s="24">
        <f t="shared" si="50"/>
        <v>44.2</v>
      </c>
      <c r="U53" s="25">
        <f t="shared" si="51"/>
        <v>2</v>
      </c>
      <c r="V53" s="4"/>
      <c r="W53" s="3">
        <f t="shared" si="52"/>
        <v>4</v>
      </c>
      <c r="X53" s="3">
        <f t="shared" si="53"/>
        <v>10.65</v>
      </c>
      <c r="Y53" s="3">
        <f t="shared" si="54"/>
        <v>3</v>
      </c>
      <c r="Z53" s="3">
        <f t="shared" si="55"/>
        <v>11.3</v>
      </c>
      <c r="AA53" s="3">
        <f t="shared" si="56"/>
        <v>4</v>
      </c>
      <c r="AB53" s="3">
        <f t="shared" si="57"/>
        <v>10.899999999999999</v>
      </c>
      <c r="AC53" s="3">
        <f t="shared" si="58"/>
        <v>4</v>
      </c>
      <c r="AD53" s="3">
        <f t="shared" si="59"/>
        <v>10.7</v>
      </c>
      <c r="AE53" s="3">
        <f t="shared" si="60"/>
        <v>4</v>
      </c>
      <c r="AF53" s="3">
        <f t="shared" si="61"/>
        <v>43.650000000000006</v>
      </c>
      <c r="AG53" s="3">
        <f t="shared" si="62"/>
        <v>4</v>
      </c>
    </row>
    <row r="54" spans="1:33" ht="18.75" x14ac:dyDescent="0.3">
      <c r="A54" s="21">
        <v>5</v>
      </c>
      <c r="B54" s="34" t="s">
        <v>73</v>
      </c>
      <c r="C54" s="21" t="s">
        <v>22</v>
      </c>
      <c r="D54" s="23">
        <v>1</v>
      </c>
      <c r="E54" s="23">
        <v>9.5</v>
      </c>
      <c r="F54" s="24">
        <f t="shared" si="42"/>
        <v>10.5</v>
      </c>
      <c r="G54" s="25">
        <f t="shared" si="43"/>
        <v>4</v>
      </c>
      <c r="H54" s="23">
        <v>2.2999999999999998</v>
      </c>
      <c r="I54" s="23">
        <v>8.4</v>
      </c>
      <c r="J54" s="24">
        <f t="shared" si="44"/>
        <v>10.7</v>
      </c>
      <c r="K54" s="25">
        <f t="shared" si="45"/>
        <v>6</v>
      </c>
      <c r="L54" s="23">
        <v>2.8</v>
      </c>
      <c r="M54" s="23">
        <v>8</v>
      </c>
      <c r="N54" s="24">
        <f t="shared" si="46"/>
        <v>10.8</v>
      </c>
      <c r="O54" s="25">
        <f t="shared" si="47"/>
        <v>5</v>
      </c>
      <c r="P54" s="23">
        <v>2.9</v>
      </c>
      <c r="Q54" s="23">
        <v>8.15</v>
      </c>
      <c r="R54" s="24">
        <f t="shared" si="48"/>
        <v>11.05</v>
      </c>
      <c r="S54" s="25">
        <f t="shared" si="49"/>
        <v>2</v>
      </c>
      <c r="T54" s="24">
        <f t="shared" si="50"/>
        <v>43.05</v>
      </c>
      <c r="U54" s="25">
        <f t="shared" si="51"/>
        <v>6</v>
      </c>
      <c r="V54" s="4"/>
      <c r="W54" s="3">
        <f t="shared" si="52"/>
        <v>5</v>
      </c>
      <c r="X54" s="3">
        <f t="shared" si="53"/>
        <v>10.5</v>
      </c>
      <c r="Y54" s="3">
        <f t="shared" si="54"/>
        <v>4</v>
      </c>
      <c r="Z54" s="3">
        <f t="shared" si="55"/>
        <v>11.05</v>
      </c>
      <c r="AA54" s="3">
        <f t="shared" si="56"/>
        <v>5</v>
      </c>
      <c r="AB54" s="3">
        <f t="shared" si="57"/>
        <v>10.8</v>
      </c>
      <c r="AC54" s="3">
        <f t="shared" si="58"/>
        <v>5</v>
      </c>
      <c r="AD54" s="3">
        <f t="shared" si="59"/>
        <v>10.5</v>
      </c>
      <c r="AE54" s="3">
        <f t="shared" si="60"/>
        <v>5</v>
      </c>
      <c r="AF54" s="3">
        <f t="shared" si="61"/>
        <v>43.45</v>
      </c>
      <c r="AG54" s="3">
        <f t="shared" si="62"/>
        <v>5</v>
      </c>
    </row>
    <row r="55" spans="1:33" ht="18.75" x14ac:dyDescent="0.3">
      <c r="A55" s="31">
        <v>6</v>
      </c>
      <c r="B55" s="34" t="s">
        <v>74</v>
      </c>
      <c r="C55" s="21" t="s">
        <v>22</v>
      </c>
      <c r="D55" s="23">
        <v>1</v>
      </c>
      <c r="E55" s="23">
        <v>9.65</v>
      </c>
      <c r="F55" s="24">
        <f t="shared" si="42"/>
        <v>10.65</v>
      </c>
      <c r="G55" s="25">
        <f t="shared" si="43"/>
        <v>3</v>
      </c>
      <c r="H55" s="23">
        <v>2.2999999999999998</v>
      </c>
      <c r="I55" s="23">
        <v>8.15</v>
      </c>
      <c r="J55" s="24">
        <f t="shared" si="44"/>
        <v>10.45</v>
      </c>
      <c r="K55" s="25">
        <f t="shared" si="45"/>
        <v>7</v>
      </c>
      <c r="L55" s="23">
        <v>2.2000000000000002</v>
      </c>
      <c r="M55" s="23">
        <v>7.6</v>
      </c>
      <c r="N55" s="24">
        <f t="shared" si="46"/>
        <v>9.8000000000000007</v>
      </c>
      <c r="O55" s="25">
        <f t="shared" si="47"/>
        <v>8</v>
      </c>
      <c r="P55" s="23">
        <v>3.6</v>
      </c>
      <c r="Q55" s="23">
        <v>6.9</v>
      </c>
      <c r="R55" s="24">
        <f t="shared" si="48"/>
        <v>10.5</v>
      </c>
      <c r="S55" s="25">
        <f t="shared" si="49"/>
        <v>5</v>
      </c>
      <c r="T55" s="24">
        <f t="shared" si="50"/>
        <v>41.4</v>
      </c>
      <c r="U55" s="25">
        <f t="shared" si="51"/>
        <v>7</v>
      </c>
      <c r="V55" s="4"/>
      <c r="W55" s="3">
        <f t="shared" si="52"/>
        <v>6</v>
      </c>
      <c r="X55" s="3">
        <f t="shared" si="53"/>
        <v>10.5</v>
      </c>
      <c r="Y55" s="3">
        <f t="shared" si="54"/>
        <v>4</v>
      </c>
      <c r="Z55" s="3">
        <f t="shared" si="55"/>
        <v>10.7</v>
      </c>
      <c r="AA55" s="3">
        <f t="shared" si="56"/>
        <v>6</v>
      </c>
      <c r="AB55" s="3">
        <f t="shared" si="57"/>
        <v>10.8</v>
      </c>
      <c r="AC55" s="3">
        <f t="shared" si="58"/>
        <v>5</v>
      </c>
      <c r="AD55" s="3">
        <f t="shared" si="59"/>
        <v>10.5</v>
      </c>
      <c r="AE55" s="3">
        <f t="shared" si="60"/>
        <v>5</v>
      </c>
      <c r="AF55" s="3">
        <f t="shared" si="61"/>
        <v>43.05</v>
      </c>
      <c r="AG55" s="3">
        <f t="shared" si="62"/>
        <v>6</v>
      </c>
    </row>
    <row r="56" spans="1:33" ht="18.75" x14ac:dyDescent="0.3">
      <c r="A56" s="31">
        <v>7</v>
      </c>
      <c r="B56" s="34" t="s">
        <v>75</v>
      </c>
      <c r="C56" s="33" t="s">
        <v>76</v>
      </c>
      <c r="D56" s="23">
        <v>1</v>
      </c>
      <c r="E56" s="23">
        <v>9.6999999999999993</v>
      </c>
      <c r="F56" s="24">
        <f t="shared" si="42"/>
        <v>10.7</v>
      </c>
      <c r="G56" s="25">
        <f t="shared" si="43"/>
        <v>2</v>
      </c>
      <c r="H56" s="23">
        <v>2.8</v>
      </c>
      <c r="I56" s="23">
        <v>8.25</v>
      </c>
      <c r="J56" s="24">
        <f t="shared" si="44"/>
        <v>11.05</v>
      </c>
      <c r="K56" s="25">
        <f t="shared" si="45"/>
        <v>5</v>
      </c>
      <c r="L56" s="23">
        <v>3</v>
      </c>
      <c r="M56" s="23">
        <v>8.4499999999999993</v>
      </c>
      <c r="N56" s="24">
        <f t="shared" si="46"/>
        <v>11.45</v>
      </c>
      <c r="O56" s="25">
        <f t="shared" si="47"/>
        <v>3</v>
      </c>
      <c r="P56" s="23">
        <v>3.3</v>
      </c>
      <c r="Q56" s="23">
        <v>7.15</v>
      </c>
      <c r="R56" s="24">
        <f t="shared" si="48"/>
        <v>10.45</v>
      </c>
      <c r="S56" s="25">
        <f t="shared" si="49"/>
        <v>6</v>
      </c>
      <c r="T56" s="24">
        <f t="shared" si="50"/>
        <v>43.650000000000006</v>
      </c>
      <c r="U56" s="25">
        <f t="shared" si="51"/>
        <v>4</v>
      </c>
      <c r="V56" s="4"/>
      <c r="W56" s="3">
        <f t="shared" si="52"/>
        <v>7</v>
      </c>
      <c r="X56" s="3">
        <f t="shared" si="53"/>
        <v>10.45</v>
      </c>
      <c r="Y56" s="3">
        <f t="shared" si="54"/>
        <v>5</v>
      </c>
      <c r="Z56" s="3">
        <f t="shared" si="55"/>
        <v>10.45</v>
      </c>
      <c r="AA56" s="3">
        <f t="shared" si="56"/>
        <v>7</v>
      </c>
      <c r="AB56" s="3">
        <f t="shared" si="57"/>
        <v>10.4</v>
      </c>
      <c r="AC56" s="3">
        <f t="shared" si="58"/>
        <v>6</v>
      </c>
      <c r="AD56" s="3">
        <f t="shared" si="59"/>
        <v>10.45</v>
      </c>
      <c r="AE56" s="3">
        <f t="shared" si="60"/>
        <v>6</v>
      </c>
      <c r="AF56" s="3">
        <f t="shared" si="61"/>
        <v>41.4</v>
      </c>
      <c r="AG56" s="3">
        <f t="shared" si="62"/>
        <v>7</v>
      </c>
    </row>
    <row r="57" spans="1:33" ht="18.75" x14ac:dyDescent="0.3">
      <c r="A57" s="31">
        <v>8</v>
      </c>
      <c r="B57" s="34" t="s">
        <v>77</v>
      </c>
      <c r="C57" s="33" t="s">
        <v>76</v>
      </c>
      <c r="D57" s="23">
        <v>1</v>
      </c>
      <c r="E57" s="23">
        <v>9.35</v>
      </c>
      <c r="F57" s="24">
        <f t="shared" si="42"/>
        <v>10.35</v>
      </c>
      <c r="G57" s="25">
        <f t="shared" si="43"/>
        <v>6</v>
      </c>
      <c r="H57" s="23">
        <v>2.2999999999999998</v>
      </c>
      <c r="I57" s="23">
        <v>6.95</v>
      </c>
      <c r="J57" s="24">
        <f t="shared" si="44"/>
        <v>9.25</v>
      </c>
      <c r="K57" s="25">
        <f t="shared" si="45"/>
        <v>10</v>
      </c>
      <c r="L57" s="23">
        <v>3</v>
      </c>
      <c r="M57" s="23">
        <v>6.8</v>
      </c>
      <c r="N57" s="24">
        <f t="shared" si="46"/>
        <v>9.8000000000000007</v>
      </c>
      <c r="O57" s="25">
        <f t="shared" si="47"/>
        <v>8</v>
      </c>
      <c r="P57" s="23">
        <v>2.8</v>
      </c>
      <c r="Q57" s="23">
        <v>6.55</v>
      </c>
      <c r="R57" s="24">
        <f t="shared" si="48"/>
        <v>9.35</v>
      </c>
      <c r="S57" s="25">
        <f t="shared" si="49"/>
        <v>8</v>
      </c>
      <c r="T57" s="24">
        <f t="shared" si="50"/>
        <v>38.75</v>
      </c>
      <c r="U57" s="25">
        <f t="shared" si="51"/>
        <v>10</v>
      </c>
      <c r="V57" s="4"/>
      <c r="W57" s="3">
        <f t="shared" si="52"/>
        <v>8</v>
      </c>
      <c r="X57" s="3">
        <f t="shared" si="53"/>
        <v>10.35</v>
      </c>
      <c r="Y57" s="3">
        <f t="shared" si="54"/>
        <v>6</v>
      </c>
      <c r="Z57" s="3">
        <f t="shared" si="55"/>
        <v>10.399999999999999</v>
      </c>
      <c r="AA57" s="3">
        <f t="shared" si="56"/>
        <v>8</v>
      </c>
      <c r="AB57" s="3">
        <f t="shared" si="57"/>
        <v>10.35</v>
      </c>
      <c r="AC57" s="3">
        <f t="shared" si="58"/>
        <v>7</v>
      </c>
      <c r="AD57" s="3">
        <f t="shared" si="59"/>
        <v>9.4</v>
      </c>
      <c r="AE57" s="3">
        <f t="shared" si="60"/>
        <v>7</v>
      </c>
      <c r="AF57" s="3">
        <f t="shared" si="61"/>
        <v>40.599999999999994</v>
      </c>
      <c r="AG57" s="3">
        <f t="shared" si="62"/>
        <v>8</v>
      </c>
    </row>
    <row r="58" spans="1:33" ht="18.75" x14ac:dyDescent="0.3">
      <c r="A58" s="31">
        <v>9</v>
      </c>
      <c r="B58" s="34" t="s">
        <v>78</v>
      </c>
      <c r="C58" s="33" t="s">
        <v>76</v>
      </c>
      <c r="D58" s="23">
        <v>1</v>
      </c>
      <c r="E58" s="23">
        <v>9.4499999999999993</v>
      </c>
      <c r="F58" s="24">
        <f t="shared" si="42"/>
        <v>10.45</v>
      </c>
      <c r="G58" s="25">
        <f t="shared" si="43"/>
        <v>5</v>
      </c>
      <c r="H58" s="23">
        <v>2.2999999999999998</v>
      </c>
      <c r="I58" s="23">
        <v>8.1</v>
      </c>
      <c r="J58" s="24">
        <f t="shared" si="44"/>
        <v>10.399999999999999</v>
      </c>
      <c r="K58" s="25">
        <f t="shared" si="45"/>
        <v>8</v>
      </c>
      <c r="L58" s="23">
        <v>3</v>
      </c>
      <c r="M58" s="23">
        <v>7.35</v>
      </c>
      <c r="N58" s="24">
        <f t="shared" si="46"/>
        <v>10.35</v>
      </c>
      <c r="O58" s="25">
        <f t="shared" si="47"/>
        <v>7</v>
      </c>
      <c r="P58" s="23">
        <v>2.7</v>
      </c>
      <c r="Q58" s="23">
        <v>6.7</v>
      </c>
      <c r="R58" s="24">
        <f t="shared" si="48"/>
        <v>9.4</v>
      </c>
      <c r="S58" s="25">
        <f t="shared" si="49"/>
        <v>7</v>
      </c>
      <c r="T58" s="24">
        <f t="shared" si="50"/>
        <v>40.599999999999994</v>
      </c>
      <c r="U58" s="25">
        <f t="shared" si="51"/>
        <v>8</v>
      </c>
      <c r="V58" s="4"/>
      <c r="W58" s="3">
        <f t="shared" si="52"/>
        <v>9</v>
      </c>
      <c r="X58" s="3">
        <f t="shared" si="53"/>
        <v>10.35</v>
      </c>
      <c r="Y58" s="3">
        <f t="shared" si="54"/>
        <v>6</v>
      </c>
      <c r="Z58" s="3">
        <f t="shared" si="55"/>
        <v>9.8000000000000007</v>
      </c>
      <c r="AA58" s="3">
        <f t="shared" si="56"/>
        <v>9</v>
      </c>
      <c r="AB58" s="3">
        <f t="shared" si="57"/>
        <v>9.8000000000000007</v>
      </c>
      <c r="AC58" s="3">
        <f t="shared" si="58"/>
        <v>8</v>
      </c>
      <c r="AD58" s="3">
        <f t="shared" si="59"/>
        <v>9.35</v>
      </c>
      <c r="AE58" s="3">
        <f t="shared" si="60"/>
        <v>8</v>
      </c>
      <c r="AF58" s="3">
        <f t="shared" si="61"/>
        <v>39.85</v>
      </c>
      <c r="AG58" s="3">
        <f t="shared" si="62"/>
        <v>9</v>
      </c>
    </row>
    <row r="59" spans="1:33" ht="18.75" x14ac:dyDescent="0.3">
      <c r="A59" s="31">
        <v>10</v>
      </c>
      <c r="B59" s="34" t="s">
        <v>79</v>
      </c>
      <c r="C59" s="33" t="s">
        <v>76</v>
      </c>
      <c r="D59" s="23">
        <v>1</v>
      </c>
      <c r="E59" s="23">
        <v>9.35</v>
      </c>
      <c r="F59" s="24">
        <f t="shared" si="42"/>
        <v>10.35</v>
      </c>
      <c r="G59" s="25">
        <f t="shared" si="43"/>
        <v>6</v>
      </c>
      <c r="H59" s="23">
        <v>2.2999999999999998</v>
      </c>
      <c r="I59" s="23">
        <v>7.5</v>
      </c>
      <c r="J59" s="24">
        <f t="shared" si="44"/>
        <v>9.8000000000000007</v>
      </c>
      <c r="K59" s="25">
        <f t="shared" si="45"/>
        <v>9</v>
      </c>
      <c r="L59" s="23">
        <v>3</v>
      </c>
      <c r="M59" s="23">
        <v>7.4</v>
      </c>
      <c r="N59" s="24">
        <f t="shared" si="46"/>
        <v>10.4</v>
      </c>
      <c r="O59" s="25">
        <f t="shared" si="47"/>
        <v>6</v>
      </c>
      <c r="P59" s="23">
        <v>2.7</v>
      </c>
      <c r="Q59" s="23">
        <v>6.6</v>
      </c>
      <c r="R59" s="24">
        <f t="shared" si="48"/>
        <v>9.3000000000000007</v>
      </c>
      <c r="S59" s="25">
        <f t="shared" si="49"/>
        <v>9</v>
      </c>
      <c r="T59" s="24">
        <f t="shared" si="50"/>
        <v>39.85</v>
      </c>
      <c r="U59" s="25">
        <f t="shared" si="51"/>
        <v>9</v>
      </c>
      <c r="V59" s="4"/>
      <c r="W59" s="3">
        <v>10</v>
      </c>
      <c r="X59" s="3">
        <f t="shared" si="53"/>
        <v>10.199999999999999</v>
      </c>
      <c r="Y59" s="3">
        <f t="shared" si="54"/>
        <v>7</v>
      </c>
      <c r="Z59" s="3">
        <f t="shared" si="55"/>
        <v>9.25</v>
      </c>
      <c r="AA59" s="3">
        <f t="shared" si="56"/>
        <v>10</v>
      </c>
      <c r="AB59" s="3">
        <f t="shared" si="57"/>
        <v>9.8000000000000007</v>
      </c>
      <c r="AC59" s="3">
        <f t="shared" si="58"/>
        <v>8</v>
      </c>
      <c r="AD59" s="3">
        <f t="shared" si="59"/>
        <v>9.3000000000000007</v>
      </c>
      <c r="AE59" s="3">
        <f t="shared" si="60"/>
        <v>9</v>
      </c>
      <c r="AF59" s="3">
        <f t="shared" si="61"/>
        <v>38.75</v>
      </c>
      <c r="AG59" s="3">
        <f t="shared" si="62"/>
        <v>10</v>
      </c>
    </row>
  </sheetData>
  <mergeCells count="15">
    <mergeCell ref="D48:G48"/>
    <mergeCell ref="H48:K48"/>
    <mergeCell ref="L48:O48"/>
    <mergeCell ref="P48:S48"/>
    <mergeCell ref="T48:U48"/>
    <mergeCell ref="D3:G3"/>
    <mergeCell ref="H3:K3"/>
    <mergeCell ref="L3:O3"/>
    <mergeCell ref="P3:S3"/>
    <mergeCell ref="T3:U3"/>
    <mergeCell ref="D31:G31"/>
    <mergeCell ref="H31:K31"/>
    <mergeCell ref="L31:O31"/>
    <mergeCell ref="P31:S31"/>
    <mergeCell ref="T31:U31"/>
  </mergeCells>
  <conditionalFormatting sqref="D5:E26 H5:I26 L5:M26 P5:Q26 P50:Q59 D50:E59 H50:I59 L50:M59 P33:Q43 D33:E43 H33:I43 L33:M43">
    <cfRule type="cellIs" dxfId="95" priority="59" stopIfTrue="1" operator="equal">
      <formula>0</formula>
    </cfRule>
  </conditionalFormatting>
  <conditionalFormatting sqref="U5:U26">
    <cfRule type="cellIs" dxfId="94" priority="1" stopIfTrue="1" operator="equal">
      <formula>1</formula>
    </cfRule>
    <cfRule type="cellIs" dxfId="93" priority="2" stopIfTrue="1" operator="equal">
      <formula>2</formula>
    </cfRule>
    <cfRule type="cellIs" dxfId="92" priority="3" stopIfTrue="1" operator="equal">
      <formula>3</formula>
    </cfRule>
  </conditionalFormatting>
  <conditionalFormatting sqref="G50:G59">
    <cfRule type="cellIs" dxfId="91" priority="46" stopIfTrue="1" operator="equal">
      <formula>1</formula>
    </cfRule>
    <cfRule type="cellIs" dxfId="90" priority="47" stopIfTrue="1" operator="equal">
      <formula>2</formula>
    </cfRule>
    <cfRule type="cellIs" dxfId="89" priority="48" stopIfTrue="1" operator="equal">
      <formula>3</formula>
    </cfRule>
  </conditionalFormatting>
  <conditionalFormatting sqref="K50:K59">
    <cfRule type="cellIs" dxfId="88" priority="43" stopIfTrue="1" operator="equal">
      <formula>1</formula>
    </cfRule>
    <cfRule type="cellIs" dxfId="87" priority="44" stopIfTrue="1" operator="equal">
      <formula>2</formula>
    </cfRule>
    <cfRule type="cellIs" dxfId="86" priority="45" stopIfTrue="1" operator="equal">
      <formula>3</formula>
    </cfRule>
  </conditionalFormatting>
  <conditionalFormatting sqref="O50:O59">
    <cfRule type="cellIs" dxfId="85" priority="40" stopIfTrue="1" operator="equal">
      <formula>1</formula>
    </cfRule>
    <cfRule type="cellIs" dxfId="84" priority="41" stopIfTrue="1" operator="equal">
      <formula>2</formula>
    </cfRule>
    <cfRule type="cellIs" dxfId="83" priority="42" stopIfTrue="1" operator="equal">
      <formula>3</formula>
    </cfRule>
  </conditionalFormatting>
  <conditionalFormatting sqref="S50:S59">
    <cfRule type="cellIs" dxfId="82" priority="37" stopIfTrue="1" operator="equal">
      <formula>1</formula>
    </cfRule>
    <cfRule type="cellIs" dxfId="81" priority="38" stopIfTrue="1" operator="equal">
      <formula>2</formula>
    </cfRule>
    <cfRule type="cellIs" dxfId="80" priority="39" stopIfTrue="1" operator="equal">
      <formula>3</formula>
    </cfRule>
  </conditionalFormatting>
  <conditionalFormatting sqref="U50:U59">
    <cfRule type="cellIs" dxfId="79" priority="34" stopIfTrue="1" operator="equal">
      <formula>1</formula>
    </cfRule>
    <cfRule type="cellIs" dxfId="78" priority="35" stopIfTrue="1" operator="equal">
      <formula>2</formula>
    </cfRule>
    <cfRule type="cellIs" dxfId="77" priority="36" stopIfTrue="1" operator="equal">
      <formula>3</formula>
    </cfRule>
  </conditionalFormatting>
  <conditionalFormatting sqref="G33:G43">
    <cfRule type="cellIs" dxfId="76" priority="28" stopIfTrue="1" operator="equal">
      <formula>1</formula>
    </cfRule>
    <cfRule type="cellIs" dxfId="75" priority="29" stopIfTrue="1" operator="equal">
      <formula>2</formula>
    </cfRule>
    <cfRule type="cellIs" dxfId="74" priority="30" stopIfTrue="1" operator="equal">
      <formula>3</formula>
    </cfRule>
  </conditionalFormatting>
  <conditionalFormatting sqref="K33:K43">
    <cfRule type="cellIs" dxfId="73" priority="25" stopIfTrue="1" operator="equal">
      <formula>1</formula>
    </cfRule>
    <cfRule type="cellIs" dxfId="72" priority="26" stopIfTrue="1" operator="equal">
      <formula>2</formula>
    </cfRule>
    <cfRule type="cellIs" dxfId="71" priority="27" stopIfTrue="1" operator="equal">
      <formula>3</formula>
    </cfRule>
  </conditionalFormatting>
  <conditionalFormatting sqref="O33:O43">
    <cfRule type="cellIs" dxfId="70" priority="22" stopIfTrue="1" operator="equal">
      <formula>1</formula>
    </cfRule>
    <cfRule type="cellIs" dxfId="69" priority="23" stopIfTrue="1" operator="equal">
      <formula>2</formula>
    </cfRule>
    <cfRule type="cellIs" dxfId="68" priority="24" stopIfTrue="1" operator="equal">
      <formula>3</formula>
    </cfRule>
  </conditionalFormatting>
  <conditionalFormatting sqref="S33:S43">
    <cfRule type="cellIs" dxfId="67" priority="19" stopIfTrue="1" operator="equal">
      <formula>1</formula>
    </cfRule>
    <cfRule type="cellIs" dxfId="66" priority="20" stopIfTrue="1" operator="equal">
      <formula>2</formula>
    </cfRule>
    <cfRule type="cellIs" dxfId="65" priority="21" stopIfTrue="1" operator="equal">
      <formula>3</formula>
    </cfRule>
  </conditionalFormatting>
  <conditionalFormatting sqref="U33:U43">
    <cfRule type="cellIs" dxfId="64" priority="16" stopIfTrue="1" operator="equal">
      <formula>1</formula>
    </cfRule>
    <cfRule type="cellIs" dxfId="63" priority="17" stopIfTrue="1" operator="equal">
      <formula>2</formula>
    </cfRule>
    <cfRule type="cellIs" dxfId="62" priority="18" stopIfTrue="1" operator="equal">
      <formula>3</formula>
    </cfRule>
  </conditionalFormatting>
  <conditionalFormatting sqref="G5:G26">
    <cfRule type="cellIs" dxfId="61" priority="13" stopIfTrue="1" operator="equal">
      <formula>1</formula>
    </cfRule>
    <cfRule type="cellIs" dxfId="60" priority="14" stopIfTrue="1" operator="equal">
      <formula>2</formula>
    </cfRule>
    <cfRule type="cellIs" dxfId="59" priority="15" stopIfTrue="1" operator="equal">
      <formula>3</formula>
    </cfRule>
  </conditionalFormatting>
  <conditionalFormatting sqref="K5:K26">
    <cfRule type="cellIs" dxfId="58" priority="10" stopIfTrue="1" operator="equal">
      <formula>1</formula>
    </cfRule>
    <cfRule type="cellIs" dxfId="57" priority="11" stopIfTrue="1" operator="equal">
      <formula>2</formula>
    </cfRule>
    <cfRule type="cellIs" dxfId="56" priority="12" stopIfTrue="1" operator="equal">
      <formula>3</formula>
    </cfRule>
  </conditionalFormatting>
  <conditionalFormatting sqref="O5:O26">
    <cfRule type="cellIs" dxfId="55" priority="7" stopIfTrue="1" operator="equal">
      <formula>1</formula>
    </cfRule>
    <cfRule type="cellIs" dxfId="54" priority="8" stopIfTrue="1" operator="equal">
      <formula>2</formula>
    </cfRule>
    <cfRule type="cellIs" dxfId="53" priority="9" stopIfTrue="1" operator="equal">
      <formula>3</formula>
    </cfRule>
  </conditionalFormatting>
  <conditionalFormatting sqref="S5:S26">
    <cfRule type="cellIs" dxfId="52" priority="4" stopIfTrue="1" operator="equal">
      <formula>1</formula>
    </cfRule>
    <cfRule type="cellIs" dxfId="51" priority="5" stopIfTrue="1" operator="equal">
      <formula>2</formula>
    </cfRule>
    <cfRule type="cellIs" dxfId="50" priority="6" stopIfTrue="1" operator="equal">
      <formula>3</formula>
    </cfRule>
  </conditionalFormatting>
  <pageMargins left="0.70866141732283472" right="0.70866141732283472" top="0.78740157480314965" bottom="0.35433070866141736" header="0.51181102362204722" footer="0.31496062992125984"/>
  <pageSetup paperSize="9" scale="56" fitToHeight="2" orientation="landscape" horizontalDpi="360" verticalDpi="360" r:id="rId1"/>
  <headerFooter>
    <oddHeader>&amp;C&amp;"-,Regular"&amp;24&amp;KFF0000Stockport Rec 4 Piece Competition 2020</odd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2"/>
  <sheetViews>
    <sheetView topLeftCell="E22" zoomScale="70" zoomScaleNormal="70" zoomScalePageLayoutView="50" workbookViewId="0">
      <selection activeCell="I44" sqref="I44"/>
    </sheetView>
  </sheetViews>
  <sheetFormatPr defaultColWidth="9.140625" defaultRowHeight="12.75" x14ac:dyDescent="0.2"/>
  <cols>
    <col min="1" max="1" width="6.85546875" style="4" customWidth="1"/>
    <col min="2" max="2" width="35.42578125" style="4" customWidth="1"/>
    <col min="3" max="3" width="20" style="4" customWidth="1"/>
    <col min="4" max="4" width="11.28515625" style="5" customWidth="1"/>
    <col min="5" max="5" width="10.7109375" style="5" customWidth="1"/>
    <col min="6" max="6" width="10.7109375" style="4" customWidth="1"/>
    <col min="7" max="7" width="8" style="4" customWidth="1"/>
    <col min="8" max="9" width="10.7109375" style="5" customWidth="1"/>
    <col min="10" max="10" width="10.7109375" style="4" customWidth="1"/>
    <col min="11" max="11" width="7.140625" style="4" customWidth="1"/>
    <col min="12" max="12" width="11.85546875" style="5" customWidth="1"/>
    <col min="13" max="13" width="11.7109375" style="5" customWidth="1"/>
    <col min="14" max="14" width="10.7109375" style="4" customWidth="1"/>
    <col min="15" max="15" width="7.140625" style="4" customWidth="1"/>
    <col min="16" max="17" width="10.7109375" style="5" customWidth="1"/>
    <col min="18" max="18" width="12" style="4" customWidth="1"/>
    <col min="19" max="19" width="7.28515625" style="4" customWidth="1"/>
    <col min="20" max="20" width="11.85546875" style="4" customWidth="1"/>
    <col min="21" max="21" width="8" style="4" customWidth="1"/>
    <col min="22" max="22" width="9.140625" customWidth="1"/>
    <col min="23" max="33" width="9.140625" style="4" hidden="1" customWidth="1"/>
    <col min="34" max="34" width="27.5703125" style="11" customWidth="1"/>
    <col min="35" max="35" width="9.140625" style="11" customWidth="1"/>
    <col min="36" max="16384" width="9.140625" style="11"/>
  </cols>
  <sheetData>
    <row r="1" spans="1:34" ht="33.75" x14ac:dyDescent="0.5">
      <c r="A1" s="22" t="s">
        <v>15</v>
      </c>
      <c r="D1" s="9"/>
      <c r="G1" s="10"/>
      <c r="V1" s="4"/>
    </row>
    <row r="2" spans="1:34" x14ac:dyDescent="0.2">
      <c r="V2" s="4"/>
    </row>
    <row r="3" spans="1:34" s="12" customFormat="1" ht="18.75" x14ac:dyDescent="0.3">
      <c r="A3" s="20" t="s">
        <v>8</v>
      </c>
      <c r="B3" s="20" t="s">
        <v>7</v>
      </c>
      <c r="C3" s="26" t="s">
        <v>10</v>
      </c>
      <c r="D3" s="43" t="s">
        <v>0</v>
      </c>
      <c r="E3" s="44"/>
      <c r="F3" s="44"/>
      <c r="G3" s="45"/>
      <c r="H3" s="43" t="s">
        <v>1</v>
      </c>
      <c r="I3" s="44"/>
      <c r="J3" s="44"/>
      <c r="K3" s="45"/>
      <c r="L3" s="43" t="s">
        <v>2</v>
      </c>
      <c r="M3" s="44"/>
      <c r="N3" s="44"/>
      <c r="O3" s="45"/>
      <c r="P3" s="43" t="s">
        <v>3</v>
      </c>
      <c r="Q3" s="44"/>
      <c r="R3" s="44"/>
      <c r="S3" s="45"/>
      <c r="T3" s="46" t="s">
        <v>4</v>
      </c>
      <c r="U3" s="47"/>
      <c r="V3" s="8"/>
      <c r="W3" s="6"/>
      <c r="X3" s="6"/>
      <c r="Y3" s="6"/>
      <c r="Z3" s="7"/>
      <c r="AA3" s="7"/>
      <c r="AB3" s="6"/>
      <c r="AC3" s="6"/>
      <c r="AD3" s="7"/>
      <c r="AE3" s="7"/>
      <c r="AF3" s="7"/>
      <c r="AG3" s="7"/>
    </row>
    <row r="4" spans="1:34" s="13" customFormat="1" ht="26.25" x14ac:dyDescent="0.3">
      <c r="A4" s="27" t="s">
        <v>6</v>
      </c>
      <c r="B4" s="28"/>
      <c r="C4" s="28"/>
      <c r="D4" s="29" t="s">
        <v>9</v>
      </c>
      <c r="E4" s="29" t="s">
        <v>13</v>
      </c>
      <c r="F4" s="30" t="s">
        <v>5</v>
      </c>
      <c r="G4" s="28" t="s">
        <v>12</v>
      </c>
      <c r="H4" s="29" t="s">
        <v>9</v>
      </c>
      <c r="I4" s="29" t="s">
        <v>13</v>
      </c>
      <c r="J4" s="30" t="s">
        <v>5</v>
      </c>
      <c r="K4" s="28" t="s">
        <v>12</v>
      </c>
      <c r="L4" s="29" t="s">
        <v>9</v>
      </c>
      <c r="M4" s="29" t="s">
        <v>13</v>
      </c>
      <c r="N4" s="30" t="s">
        <v>5</v>
      </c>
      <c r="O4" s="28" t="s">
        <v>12</v>
      </c>
      <c r="P4" s="29" t="s">
        <v>9</v>
      </c>
      <c r="Q4" s="29" t="s">
        <v>13</v>
      </c>
      <c r="R4" s="30" t="s">
        <v>5</v>
      </c>
      <c r="S4" s="28" t="s">
        <v>12</v>
      </c>
      <c r="T4" s="30" t="s">
        <v>5</v>
      </c>
      <c r="U4" s="28" t="s">
        <v>12</v>
      </c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4" ht="18.75" x14ac:dyDescent="0.3">
      <c r="A5" s="31">
        <v>63</v>
      </c>
      <c r="B5" s="32" t="s">
        <v>19</v>
      </c>
      <c r="C5" s="33" t="s">
        <v>11</v>
      </c>
      <c r="D5" s="23">
        <v>2.8</v>
      </c>
      <c r="E5" s="23">
        <v>9.3000000000000007</v>
      </c>
      <c r="F5" s="24">
        <f t="shared" ref="F5" si="0">D5+E5</f>
        <v>12.100000000000001</v>
      </c>
      <c r="G5" s="25">
        <f>VLOOKUP(F5,X$5:Y$26,2,FALSE)</f>
        <v>6</v>
      </c>
      <c r="H5" s="23">
        <v>2.7</v>
      </c>
      <c r="I5" s="23">
        <v>8.6</v>
      </c>
      <c r="J5" s="24">
        <f>H5+I5</f>
        <v>11.3</v>
      </c>
      <c r="K5" s="25">
        <f>VLOOKUP(J5,Z$5:AA$26,2,FALSE)</f>
        <v>7</v>
      </c>
      <c r="L5" s="23">
        <v>3.2</v>
      </c>
      <c r="M5" s="23">
        <v>9.25</v>
      </c>
      <c r="N5" s="24">
        <f>L5+M5</f>
        <v>12.45</v>
      </c>
      <c r="O5" s="25">
        <f>VLOOKUP(N5,AB$5:AC$26,2,FALSE)</f>
        <v>2</v>
      </c>
      <c r="P5" s="23">
        <v>4.5999999999999996</v>
      </c>
      <c r="Q5" s="23">
        <v>7.55</v>
      </c>
      <c r="R5" s="24">
        <f>P5+Q5</f>
        <v>12.149999999999999</v>
      </c>
      <c r="S5" s="25">
        <f>VLOOKUP(R5,AD$5:AE$26,2,FALSE)</f>
        <v>6</v>
      </c>
      <c r="T5" s="24">
        <f>R5+N5+J5+F5</f>
        <v>48</v>
      </c>
      <c r="U5" s="25">
        <f>VLOOKUP(T5,AF$5:AG$26,2,FALSE)</f>
        <v>3</v>
      </c>
      <c r="V5" s="4"/>
      <c r="W5" s="3">
        <v>1</v>
      </c>
      <c r="X5" s="3">
        <f>LARGE(F$5:F$26,$W5)</f>
        <v>12.399999999999999</v>
      </c>
      <c r="Y5" s="3">
        <f>IF(X5=X4,Y4,Y4+1)</f>
        <v>1</v>
      </c>
      <c r="Z5" s="3">
        <f>LARGE(J$5:J$26,$W5)</f>
        <v>12.4</v>
      </c>
      <c r="AA5" s="3">
        <f>IF(Z5=Z4,AA4,AA4+1)</f>
        <v>1</v>
      </c>
      <c r="AB5" s="3">
        <f>LARGE(N$5:N$26,$W5)</f>
        <v>12.6</v>
      </c>
      <c r="AC5" s="3">
        <f>IF(AB5=AB4,AC4,AC4+1)</f>
        <v>1</v>
      </c>
      <c r="AD5" s="3">
        <f>LARGE(R$5:R$26,$W5)</f>
        <v>12.8</v>
      </c>
      <c r="AE5" s="3">
        <f>IF(AD5=AD4,AE4,AE4+1)</f>
        <v>1</v>
      </c>
      <c r="AF5" s="3">
        <f>LARGE(T$5:T$26,$W5)</f>
        <v>50.099999999999994</v>
      </c>
      <c r="AG5" s="3">
        <f>IF(AF5=AF4,AG4,AG4+1)</f>
        <v>1</v>
      </c>
    </row>
    <row r="6" spans="1:34" ht="18.75" x14ac:dyDescent="0.3">
      <c r="A6" s="31">
        <v>64</v>
      </c>
      <c r="B6" s="32" t="s">
        <v>101</v>
      </c>
      <c r="C6" s="33" t="s">
        <v>11</v>
      </c>
      <c r="D6" s="23">
        <v>2.8</v>
      </c>
      <c r="E6" s="23">
        <v>8.85</v>
      </c>
      <c r="F6" s="24">
        <f t="shared" ref="F6:F26" si="1">D6+E6</f>
        <v>11.649999999999999</v>
      </c>
      <c r="G6" s="25">
        <f t="shared" ref="G6:G26" si="2">VLOOKUP(F6,X$5:Y$26,2,FALSE)</f>
        <v>7</v>
      </c>
      <c r="H6" s="23">
        <v>2.7</v>
      </c>
      <c r="I6" s="23">
        <v>8.1999999999999993</v>
      </c>
      <c r="J6" s="24">
        <f t="shared" ref="J6:J26" si="3">H6+I6</f>
        <v>10.899999999999999</v>
      </c>
      <c r="K6" s="25">
        <f t="shared" ref="K6:K26" si="4">VLOOKUP(J6,Z$5:AA$26,2,FALSE)</f>
        <v>12</v>
      </c>
      <c r="L6" s="23">
        <v>3</v>
      </c>
      <c r="M6" s="23">
        <v>8.4499999999999993</v>
      </c>
      <c r="N6" s="24">
        <f t="shared" ref="N6:N26" si="5">L6+M6</f>
        <v>11.45</v>
      </c>
      <c r="O6" s="25">
        <f t="shared" ref="O6:O26" si="6">VLOOKUP(N6,AB$5:AC$26,2,FALSE)</f>
        <v>7</v>
      </c>
      <c r="P6" s="23">
        <v>4.4000000000000004</v>
      </c>
      <c r="Q6" s="23">
        <v>7.5</v>
      </c>
      <c r="R6" s="24">
        <f t="shared" ref="R6:R26" si="7">P6+Q6</f>
        <v>11.9</v>
      </c>
      <c r="S6" s="25">
        <f t="shared" ref="S6:S26" si="8">VLOOKUP(R6,AD$5:AE$26,2,FALSE)</f>
        <v>9</v>
      </c>
      <c r="T6" s="24">
        <f t="shared" ref="T6:T26" si="9">R6+N6+J6+F6</f>
        <v>45.9</v>
      </c>
      <c r="U6" s="25">
        <f t="shared" ref="U6:U26" si="10">VLOOKUP(T6,AF$5:AG$26,2,FALSE)</f>
        <v>7</v>
      </c>
      <c r="V6" s="4"/>
      <c r="W6" s="3">
        <f>W5+1</f>
        <v>2</v>
      </c>
      <c r="X6" s="3">
        <f t="shared" ref="X6:X26" si="11">LARGE(F$5:F$26,$W6)</f>
        <v>12.3</v>
      </c>
      <c r="Y6" s="3">
        <f t="shared" ref="Y6:Y26" si="12">IF(X6=X5,Y5,Y5+1)</f>
        <v>2</v>
      </c>
      <c r="Z6" s="3">
        <f t="shared" ref="Z6:Z26" si="13">LARGE(J$5:J$26,$W6)</f>
        <v>12</v>
      </c>
      <c r="AA6" s="3">
        <f t="shared" ref="AA6:AA26" si="14">IF(Z6=Z5,AA5,AA5+1)</f>
        <v>2</v>
      </c>
      <c r="AB6" s="3">
        <f t="shared" ref="AB6:AB26" si="15">LARGE(N$5:N$26,$W6)</f>
        <v>12.6</v>
      </c>
      <c r="AC6" s="3">
        <f t="shared" ref="AC6:AC26" si="16">IF(AB6=AB5,AC5,AC5+1)</f>
        <v>1</v>
      </c>
      <c r="AD6" s="3">
        <f t="shared" ref="AD6:AD26" si="17">LARGE(R$5:R$26,$W6)</f>
        <v>12.7</v>
      </c>
      <c r="AE6" s="3">
        <f t="shared" ref="AE6:AE26" si="18">IF(AD6=AD5,AE5,AE5+1)</f>
        <v>2</v>
      </c>
      <c r="AF6" s="3">
        <f t="shared" ref="AF6:AF26" si="19">LARGE(T$5:T$26,$W6)</f>
        <v>48.3</v>
      </c>
      <c r="AG6" s="3">
        <f t="shared" ref="AG6:AG26" si="20">IF(AF6=AF5,AG5,AG5+1)</f>
        <v>2</v>
      </c>
      <c r="AH6" s="14"/>
    </row>
    <row r="7" spans="1:34" ht="18.75" x14ac:dyDescent="0.3">
      <c r="A7" s="31">
        <v>65</v>
      </c>
      <c r="B7" s="32" t="s">
        <v>102</v>
      </c>
      <c r="C7" s="33" t="s">
        <v>11</v>
      </c>
      <c r="D7" s="23">
        <v>2.8</v>
      </c>
      <c r="E7" s="23">
        <v>9.4</v>
      </c>
      <c r="F7" s="24">
        <f t="shared" si="1"/>
        <v>12.2</v>
      </c>
      <c r="G7" s="25">
        <f t="shared" si="2"/>
        <v>4</v>
      </c>
      <c r="H7" s="23">
        <v>2.7</v>
      </c>
      <c r="I7" s="23">
        <v>7.9</v>
      </c>
      <c r="J7" s="24">
        <f t="shared" si="3"/>
        <v>10.600000000000001</v>
      </c>
      <c r="K7" s="25">
        <f t="shared" si="4"/>
        <v>13</v>
      </c>
      <c r="L7" s="23">
        <v>2.8</v>
      </c>
      <c r="M7" s="23">
        <v>8.25</v>
      </c>
      <c r="N7" s="24">
        <f t="shared" si="5"/>
        <v>11.05</v>
      </c>
      <c r="O7" s="25">
        <f t="shared" si="6"/>
        <v>9</v>
      </c>
      <c r="P7" s="23">
        <v>3.9</v>
      </c>
      <c r="Q7" s="23">
        <v>7.85</v>
      </c>
      <c r="R7" s="24">
        <f t="shared" si="7"/>
        <v>11.75</v>
      </c>
      <c r="S7" s="25">
        <f t="shared" si="8"/>
        <v>11</v>
      </c>
      <c r="T7" s="24">
        <f t="shared" si="9"/>
        <v>45.600000000000009</v>
      </c>
      <c r="U7" s="25">
        <f t="shared" si="10"/>
        <v>8</v>
      </c>
      <c r="V7" s="4"/>
      <c r="W7" s="3">
        <f t="shared" ref="W7:W26" si="21">W6+1</f>
        <v>3</v>
      </c>
      <c r="X7" s="3">
        <f t="shared" si="11"/>
        <v>12.25</v>
      </c>
      <c r="Y7" s="3">
        <f t="shared" si="12"/>
        <v>3</v>
      </c>
      <c r="Z7" s="3">
        <f t="shared" si="13"/>
        <v>11.850000000000001</v>
      </c>
      <c r="AA7" s="3">
        <f t="shared" si="14"/>
        <v>3</v>
      </c>
      <c r="AB7" s="3">
        <f t="shared" si="15"/>
        <v>12.45</v>
      </c>
      <c r="AC7" s="3">
        <f t="shared" si="16"/>
        <v>2</v>
      </c>
      <c r="AD7" s="3">
        <f t="shared" si="17"/>
        <v>12.399999999999999</v>
      </c>
      <c r="AE7" s="3">
        <f t="shared" si="18"/>
        <v>3</v>
      </c>
      <c r="AF7" s="3">
        <f t="shared" si="19"/>
        <v>48</v>
      </c>
      <c r="AG7" s="3">
        <f t="shared" si="20"/>
        <v>3</v>
      </c>
      <c r="AH7" s="14"/>
    </row>
    <row r="8" spans="1:34" ht="18.75" x14ac:dyDescent="0.3">
      <c r="A8" s="31">
        <v>66</v>
      </c>
      <c r="B8" s="32" t="s">
        <v>28</v>
      </c>
      <c r="C8" s="33" t="s">
        <v>11</v>
      </c>
      <c r="D8" s="23">
        <v>2.8</v>
      </c>
      <c r="E8" s="23">
        <v>8.5500000000000007</v>
      </c>
      <c r="F8" s="24">
        <f t="shared" si="1"/>
        <v>11.350000000000001</v>
      </c>
      <c r="G8" s="25">
        <f t="shared" si="2"/>
        <v>10</v>
      </c>
      <c r="H8" s="23">
        <v>3.3</v>
      </c>
      <c r="I8" s="23">
        <v>7.9</v>
      </c>
      <c r="J8" s="24">
        <f t="shared" si="3"/>
        <v>11.2</v>
      </c>
      <c r="K8" s="25">
        <f t="shared" si="4"/>
        <v>8</v>
      </c>
      <c r="L8" s="23">
        <v>2.8</v>
      </c>
      <c r="M8" s="23">
        <v>9.35</v>
      </c>
      <c r="N8" s="24">
        <f t="shared" si="5"/>
        <v>12.149999999999999</v>
      </c>
      <c r="O8" s="25">
        <f t="shared" si="6"/>
        <v>4</v>
      </c>
      <c r="P8" s="23">
        <v>4.3</v>
      </c>
      <c r="Q8" s="23">
        <v>7.7</v>
      </c>
      <c r="R8" s="24">
        <f t="shared" si="7"/>
        <v>12</v>
      </c>
      <c r="S8" s="25">
        <f t="shared" si="8"/>
        <v>8</v>
      </c>
      <c r="T8" s="24">
        <f t="shared" si="9"/>
        <v>46.699999999999996</v>
      </c>
      <c r="U8" s="25">
        <f t="shared" si="10"/>
        <v>5</v>
      </c>
      <c r="V8" s="4"/>
      <c r="W8" s="3">
        <f t="shared" si="21"/>
        <v>4</v>
      </c>
      <c r="X8" s="3">
        <f t="shared" si="11"/>
        <v>12.2</v>
      </c>
      <c r="Y8" s="3">
        <f t="shared" si="12"/>
        <v>4</v>
      </c>
      <c r="Z8" s="3">
        <f t="shared" si="13"/>
        <v>11.7</v>
      </c>
      <c r="AA8" s="3">
        <f t="shared" si="14"/>
        <v>4</v>
      </c>
      <c r="AB8" s="3">
        <f t="shared" si="15"/>
        <v>12.2</v>
      </c>
      <c r="AC8" s="3">
        <f t="shared" si="16"/>
        <v>3</v>
      </c>
      <c r="AD8" s="3">
        <f t="shared" si="17"/>
        <v>12.25</v>
      </c>
      <c r="AE8" s="3">
        <f t="shared" si="18"/>
        <v>4</v>
      </c>
      <c r="AF8" s="3">
        <f t="shared" si="19"/>
        <v>47.65</v>
      </c>
      <c r="AG8" s="3">
        <f t="shared" si="20"/>
        <v>4</v>
      </c>
      <c r="AH8" s="14"/>
    </row>
    <row r="9" spans="1:34" ht="18.75" x14ac:dyDescent="0.3">
      <c r="A9" s="21">
        <v>67</v>
      </c>
      <c r="B9" s="32" t="s">
        <v>103</v>
      </c>
      <c r="C9" s="33" t="s">
        <v>11</v>
      </c>
      <c r="D9" s="23">
        <v>2.8</v>
      </c>
      <c r="E9" s="23">
        <v>9.6</v>
      </c>
      <c r="F9" s="24">
        <f t="shared" si="1"/>
        <v>12.399999999999999</v>
      </c>
      <c r="G9" s="25">
        <f t="shared" si="2"/>
        <v>1</v>
      </c>
      <c r="H9" s="23">
        <v>3.5</v>
      </c>
      <c r="I9" s="23">
        <v>8.9</v>
      </c>
      <c r="J9" s="24">
        <f t="shared" si="3"/>
        <v>12.4</v>
      </c>
      <c r="K9" s="25">
        <f t="shared" si="4"/>
        <v>1</v>
      </c>
      <c r="L9" s="23">
        <v>3.1</v>
      </c>
      <c r="M9" s="23">
        <v>9.5</v>
      </c>
      <c r="N9" s="24">
        <f t="shared" si="5"/>
        <v>12.6</v>
      </c>
      <c r="O9" s="25">
        <f t="shared" si="6"/>
        <v>1</v>
      </c>
      <c r="P9" s="23">
        <v>4.5999999999999996</v>
      </c>
      <c r="Q9" s="23">
        <v>8.1</v>
      </c>
      <c r="R9" s="24">
        <f t="shared" si="7"/>
        <v>12.7</v>
      </c>
      <c r="S9" s="25">
        <f t="shared" si="8"/>
        <v>2</v>
      </c>
      <c r="T9" s="24">
        <f t="shared" si="9"/>
        <v>50.099999999999994</v>
      </c>
      <c r="U9" s="25">
        <f t="shared" si="10"/>
        <v>1</v>
      </c>
      <c r="V9" s="4"/>
      <c r="W9" s="3">
        <f t="shared" si="21"/>
        <v>5</v>
      </c>
      <c r="X9" s="3">
        <f t="shared" si="11"/>
        <v>12.149999999999999</v>
      </c>
      <c r="Y9" s="3">
        <f t="shared" si="12"/>
        <v>5</v>
      </c>
      <c r="Z9" s="3">
        <f t="shared" si="13"/>
        <v>11.45</v>
      </c>
      <c r="AA9" s="3">
        <f t="shared" si="14"/>
        <v>5</v>
      </c>
      <c r="AB9" s="3">
        <f t="shared" si="15"/>
        <v>12.149999999999999</v>
      </c>
      <c r="AC9" s="3">
        <f t="shared" si="16"/>
        <v>4</v>
      </c>
      <c r="AD9" s="3">
        <f t="shared" si="17"/>
        <v>12.2</v>
      </c>
      <c r="AE9" s="3">
        <f t="shared" si="18"/>
        <v>5</v>
      </c>
      <c r="AF9" s="3">
        <f t="shared" si="19"/>
        <v>46.699999999999996</v>
      </c>
      <c r="AG9" s="3">
        <f t="shared" si="20"/>
        <v>5</v>
      </c>
      <c r="AH9" s="14"/>
    </row>
    <row r="10" spans="1:34" ht="18.75" x14ac:dyDescent="0.3">
      <c r="A10" s="33">
        <v>68</v>
      </c>
      <c r="B10" s="32" t="s">
        <v>104</v>
      </c>
      <c r="C10" s="33" t="s">
        <v>11</v>
      </c>
      <c r="D10" s="23">
        <v>2</v>
      </c>
      <c r="E10" s="23">
        <v>8.65</v>
      </c>
      <c r="F10" s="24">
        <f t="shared" si="1"/>
        <v>10.65</v>
      </c>
      <c r="G10" s="25">
        <f t="shared" si="2"/>
        <v>15</v>
      </c>
      <c r="H10" s="23">
        <v>2.2999999999999998</v>
      </c>
      <c r="I10" s="23">
        <v>8.8000000000000007</v>
      </c>
      <c r="J10" s="24">
        <f t="shared" si="3"/>
        <v>11.100000000000001</v>
      </c>
      <c r="K10" s="25">
        <f t="shared" si="4"/>
        <v>10</v>
      </c>
      <c r="L10" s="23">
        <v>2</v>
      </c>
      <c r="M10" s="23">
        <v>8.9</v>
      </c>
      <c r="N10" s="24">
        <f t="shared" si="5"/>
        <v>10.9</v>
      </c>
      <c r="O10" s="25">
        <f t="shared" si="6"/>
        <v>11</v>
      </c>
      <c r="P10" s="23">
        <v>3.5</v>
      </c>
      <c r="Q10" s="23">
        <v>6.9</v>
      </c>
      <c r="R10" s="24">
        <f t="shared" si="7"/>
        <v>10.4</v>
      </c>
      <c r="S10" s="25">
        <f t="shared" si="8"/>
        <v>15</v>
      </c>
      <c r="T10" s="24">
        <f t="shared" si="9"/>
        <v>43.050000000000004</v>
      </c>
      <c r="U10" s="25">
        <f t="shared" si="10"/>
        <v>17</v>
      </c>
      <c r="V10" s="4"/>
      <c r="W10" s="3">
        <f t="shared" si="21"/>
        <v>6</v>
      </c>
      <c r="X10" s="3">
        <f t="shared" si="11"/>
        <v>12.100000000000001</v>
      </c>
      <c r="Y10" s="3">
        <f t="shared" si="12"/>
        <v>6</v>
      </c>
      <c r="Z10" s="3">
        <f t="shared" si="13"/>
        <v>11.4</v>
      </c>
      <c r="AA10" s="3">
        <f t="shared" si="14"/>
        <v>6</v>
      </c>
      <c r="AB10" s="3">
        <f t="shared" si="15"/>
        <v>12.149999999999999</v>
      </c>
      <c r="AC10" s="3">
        <f t="shared" si="16"/>
        <v>4</v>
      </c>
      <c r="AD10" s="3">
        <f t="shared" si="17"/>
        <v>12.149999999999999</v>
      </c>
      <c r="AE10" s="3">
        <f t="shared" si="18"/>
        <v>6</v>
      </c>
      <c r="AF10" s="3">
        <f t="shared" si="19"/>
        <v>46.25</v>
      </c>
      <c r="AG10" s="3">
        <f t="shared" si="20"/>
        <v>6</v>
      </c>
      <c r="AH10" s="14"/>
    </row>
    <row r="11" spans="1:34" ht="18.75" x14ac:dyDescent="0.3">
      <c r="A11" s="31">
        <v>69</v>
      </c>
      <c r="B11" s="38" t="s">
        <v>105</v>
      </c>
      <c r="C11" s="33" t="s">
        <v>86</v>
      </c>
      <c r="D11" s="23">
        <v>2</v>
      </c>
      <c r="E11" s="23">
        <v>9.1999999999999993</v>
      </c>
      <c r="F11" s="24">
        <f t="shared" si="1"/>
        <v>11.2</v>
      </c>
      <c r="G11" s="25">
        <f t="shared" si="2"/>
        <v>11</v>
      </c>
      <c r="H11" s="23">
        <v>2.9</v>
      </c>
      <c r="I11" s="23">
        <v>8.4</v>
      </c>
      <c r="J11" s="24">
        <f t="shared" si="3"/>
        <v>11.3</v>
      </c>
      <c r="K11" s="25">
        <f t="shared" si="4"/>
        <v>7</v>
      </c>
      <c r="L11" s="23">
        <v>1.4</v>
      </c>
      <c r="M11" s="23">
        <v>8.75</v>
      </c>
      <c r="N11" s="24">
        <f t="shared" si="5"/>
        <v>10.15</v>
      </c>
      <c r="O11" s="25">
        <f t="shared" si="6"/>
        <v>16</v>
      </c>
      <c r="P11" s="23">
        <v>3.4</v>
      </c>
      <c r="Q11" s="23">
        <v>7.95</v>
      </c>
      <c r="R11" s="24">
        <f t="shared" si="7"/>
        <v>11.35</v>
      </c>
      <c r="S11" s="25">
        <f t="shared" si="8"/>
        <v>13</v>
      </c>
      <c r="T11" s="24">
        <f t="shared" si="9"/>
        <v>44</v>
      </c>
      <c r="U11" s="25">
        <f t="shared" si="10"/>
        <v>16</v>
      </c>
      <c r="V11" s="4"/>
      <c r="W11" s="3">
        <f t="shared" si="21"/>
        <v>7</v>
      </c>
      <c r="X11" s="3">
        <f t="shared" si="11"/>
        <v>11.649999999999999</v>
      </c>
      <c r="Y11" s="3">
        <f t="shared" si="12"/>
        <v>7</v>
      </c>
      <c r="Z11" s="3">
        <f t="shared" si="13"/>
        <v>11.4</v>
      </c>
      <c r="AA11" s="3">
        <f t="shared" si="14"/>
        <v>6</v>
      </c>
      <c r="AB11" s="3">
        <f t="shared" si="15"/>
        <v>11.95</v>
      </c>
      <c r="AC11" s="3">
        <f t="shared" si="16"/>
        <v>5</v>
      </c>
      <c r="AD11" s="3">
        <f t="shared" si="17"/>
        <v>12.05</v>
      </c>
      <c r="AE11" s="3">
        <f t="shared" si="18"/>
        <v>7</v>
      </c>
      <c r="AF11" s="3">
        <f t="shared" si="19"/>
        <v>45.9</v>
      </c>
      <c r="AG11" s="3">
        <f t="shared" si="20"/>
        <v>7</v>
      </c>
      <c r="AH11" s="14"/>
    </row>
    <row r="12" spans="1:34" ht="18.75" x14ac:dyDescent="0.3">
      <c r="A12" s="31">
        <v>70</v>
      </c>
      <c r="B12" s="40" t="s">
        <v>106</v>
      </c>
      <c r="C12" s="33" t="s">
        <v>69</v>
      </c>
      <c r="D12" s="23">
        <v>2</v>
      </c>
      <c r="E12" s="23">
        <v>8.9499999999999993</v>
      </c>
      <c r="F12" s="24">
        <f t="shared" si="1"/>
        <v>10.95</v>
      </c>
      <c r="G12" s="25">
        <f t="shared" si="2"/>
        <v>12</v>
      </c>
      <c r="H12" s="23">
        <v>2.5</v>
      </c>
      <c r="I12" s="23">
        <v>8.9499999999999993</v>
      </c>
      <c r="J12" s="24">
        <f t="shared" si="3"/>
        <v>11.45</v>
      </c>
      <c r="K12" s="25">
        <f t="shared" si="4"/>
        <v>5</v>
      </c>
      <c r="L12" s="23">
        <v>3.2</v>
      </c>
      <c r="M12" s="23">
        <v>7.5</v>
      </c>
      <c r="N12" s="24">
        <f t="shared" si="5"/>
        <v>10.7</v>
      </c>
      <c r="O12" s="25">
        <f t="shared" si="6"/>
        <v>14</v>
      </c>
      <c r="P12" s="23">
        <v>3.8</v>
      </c>
      <c r="Q12" s="23">
        <v>7.7</v>
      </c>
      <c r="R12" s="24">
        <f t="shared" si="7"/>
        <v>11.5</v>
      </c>
      <c r="S12" s="25">
        <f t="shared" si="8"/>
        <v>12</v>
      </c>
      <c r="T12" s="24">
        <f t="shared" si="9"/>
        <v>44.599999999999994</v>
      </c>
      <c r="U12" s="25">
        <f t="shared" si="10"/>
        <v>13</v>
      </c>
      <c r="V12" s="4"/>
      <c r="W12" s="3">
        <v>8</v>
      </c>
      <c r="X12" s="3">
        <f t="shared" si="11"/>
        <v>11.55</v>
      </c>
      <c r="Y12" s="3">
        <f t="shared" si="12"/>
        <v>8</v>
      </c>
      <c r="Z12" s="3">
        <f t="shared" si="13"/>
        <v>11.3</v>
      </c>
      <c r="AA12" s="3">
        <f t="shared" si="14"/>
        <v>7</v>
      </c>
      <c r="AB12" s="3">
        <f t="shared" si="15"/>
        <v>11.6</v>
      </c>
      <c r="AC12" s="3">
        <f t="shared" si="16"/>
        <v>6</v>
      </c>
      <c r="AD12" s="3">
        <f t="shared" si="17"/>
        <v>12.05</v>
      </c>
      <c r="AE12" s="3">
        <f t="shared" si="18"/>
        <v>7</v>
      </c>
      <c r="AF12" s="3">
        <f t="shared" si="19"/>
        <v>45.600000000000009</v>
      </c>
      <c r="AG12" s="3">
        <f t="shared" si="20"/>
        <v>8</v>
      </c>
      <c r="AH12" s="14"/>
    </row>
    <row r="13" spans="1:34" ht="18.75" x14ac:dyDescent="0.3">
      <c r="A13" s="31">
        <v>71</v>
      </c>
      <c r="B13" s="35" t="s">
        <v>107</v>
      </c>
      <c r="C13" s="33" t="s">
        <v>11</v>
      </c>
      <c r="D13" s="23">
        <v>2.8</v>
      </c>
      <c r="E13" s="23">
        <v>9.35</v>
      </c>
      <c r="F13" s="24">
        <f t="shared" si="1"/>
        <v>12.149999999999999</v>
      </c>
      <c r="G13" s="25">
        <f t="shared" si="2"/>
        <v>5</v>
      </c>
      <c r="H13" s="23">
        <v>2.9</v>
      </c>
      <c r="I13" s="23">
        <v>8.4</v>
      </c>
      <c r="J13" s="24">
        <f t="shared" si="3"/>
        <v>11.3</v>
      </c>
      <c r="K13" s="25">
        <f t="shared" si="4"/>
        <v>7</v>
      </c>
      <c r="L13" s="23">
        <v>3.2</v>
      </c>
      <c r="M13" s="23">
        <v>7.25</v>
      </c>
      <c r="N13" s="24">
        <f t="shared" si="5"/>
        <v>10.45</v>
      </c>
      <c r="O13" s="25">
        <f t="shared" si="6"/>
        <v>15</v>
      </c>
      <c r="P13" s="23">
        <v>4.5999999999999996</v>
      </c>
      <c r="Q13" s="23">
        <v>6.9</v>
      </c>
      <c r="R13" s="24">
        <f t="shared" si="7"/>
        <v>11.5</v>
      </c>
      <c r="S13" s="25">
        <f t="shared" si="8"/>
        <v>12</v>
      </c>
      <c r="T13" s="24">
        <f t="shared" si="9"/>
        <v>45.4</v>
      </c>
      <c r="U13" s="25">
        <f t="shared" si="10"/>
        <v>10</v>
      </c>
      <c r="V13" s="4"/>
      <c r="W13" s="3">
        <v>9</v>
      </c>
      <c r="X13" s="3">
        <f t="shared" si="11"/>
        <v>11.5</v>
      </c>
      <c r="Y13" s="3">
        <f t="shared" si="12"/>
        <v>9</v>
      </c>
      <c r="Z13" s="3">
        <f t="shared" si="13"/>
        <v>11.3</v>
      </c>
      <c r="AA13" s="3">
        <f t="shared" si="14"/>
        <v>7</v>
      </c>
      <c r="AB13" s="3">
        <f t="shared" si="15"/>
        <v>11.45</v>
      </c>
      <c r="AC13" s="3">
        <f t="shared" si="16"/>
        <v>7</v>
      </c>
      <c r="AD13" s="3">
        <f t="shared" si="17"/>
        <v>12</v>
      </c>
      <c r="AE13" s="3">
        <f t="shared" si="18"/>
        <v>8</v>
      </c>
      <c r="AF13" s="3">
        <f t="shared" si="19"/>
        <v>45.5</v>
      </c>
      <c r="AG13" s="3">
        <f t="shared" si="20"/>
        <v>9</v>
      </c>
      <c r="AH13" s="14"/>
    </row>
    <row r="14" spans="1:34" ht="18.75" x14ac:dyDescent="0.3">
      <c r="A14" s="31">
        <v>72</v>
      </c>
      <c r="B14" s="35" t="s">
        <v>108</v>
      </c>
      <c r="C14" s="33" t="s">
        <v>11</v>
      </c>
      <c r="D14" s="23">
        <v>2</v>
      </c>
      <c r="E14" s="23">
        <v>9.5500000000000007</v>
      </c>
      <c r="F14" s="24">
        <f t="shared" si="1"/>
        <v>11.55</v>
      </c>
      <c r="G14" s="25">
        <f t="shared" si="2"/>
        <v>8</v>
      </c>
      <c r="H14" s="23">
        <v>3</v>
      </c>
      <c r="I14" s="23">
        <v>8.6999999999999993</v>
      </c>
      <c r="J14" s="24">
        <f t="shared" si="3"/>
        <v>11.7</v>
      </c>
      <c r="K14" s="25">
        <f t="shared" si="4"/>
        <v>4</v>
      </c>
      <c r="L14" s="23">
        <v>2.6</v>
      </c>
      <c r="M14" s="23">
        <v>8.15</v>
      </c>
      <c r="N14" s="24">
        <f t="shared" si="5"/>
        <v>10.75</v>
      </c>
      <c r="O14" s="25">
        <f t="shared" si="6"/>
        <v>13</v>
      </c>
      <c r="P14" s="23">
        <v>4.5999999999999996</v>
      </c>
      <c r="Q14" s="23">
        <v>7.65</v>
      </c>
      <c r="R14" s="24">
        <f t="shared" si="7"/>
        <v>12.25</v>
      </c>
      <c r="S14" s="25">
        <f t="shared" si="8"/>
        <v>4</v>
      </c>
      <c r="T14" s="24">
        <f t="shared" si="9"/>
        <v>46.25</v>
      </c>
      <c r="U14" s="25">
        <f t="shared" si="10"/>
        <v>6</v>
      </c>
      <c r="V14" s="4"/>
      <c r="W14" s="3">
        <v>10</v>
      </c>
      <c r="X14" s="3">
        <f t="shared" si="11"/>
        <v>11.5</v>
      </c>
      <c r="Y14" s="3">
        <f t="shared" si="12"/>
        <v>9</v>
      </c>
      <c r="Z14" s="3">
        <f t="shared" si="13"/>
        <v>11.3</v>
      </c>
      <c r="AA14" s="3">
        <f t="shared" si="14"/>
        <v>7</v>
      </c>
      <c r="AB14" s="3">
        <f t="shared" si="15"/>
        <v>11.399999999999999</v>
      </c>
      <c r="AC14" s="3">
        <f t="shared" si="16"/>
        <v>8</v>
      </c>
      <c r="AD14" s="3">
        <f t="shared" si="17"/>
        <v>12</v>
      </c>
      <c r="AE14" s="3">
        <f t="shared" si="18"/>
        <v>8</v>
      </c>
      <c r="AF14" s="3">
        <f t="shared" si="19"/>
        <v>45.4</v>
      </c>
      <c r="AG14" s="3">
        <f t="shared" si="20"/>
        <v>10</v>
      </c>
      <c r="AH14" s="14"/>
    </row>
    <row r="15" spans="1:34" ht="18.75" x14ac:dyDescent="0.3">
      <c r="A15" s="21">
        <v>73</v>
      </c>
      <c r="B15" s="35" t="s">
        <v>109</v>
      </c>
      <c r="C15" s="33" t="s">
        <v>11</v>
      </c>
      <c r="D15" s="23">
        <v>2.8</v>
      </c>
      <c r="E15" s="23">
        <v>9.4499999999999993</v>
      </c>
      <c r="F15" s="24">
        <f t="shared" si="1"/>
        <v>12.25</v>
      </c>
      <c r="G15" s="25">
        <f t="shared" si="2"/>
        <v>3</v>
      </c>
      <c r="H15" s="23">
        <v>2.7</v>
      </c>
      <c r="I15" s="23">
        <v>9.15</v>
      </c>
      <c r="J15" s="24">
        <f t="shared" si="3"/>
        <v>11.850000000000001</v>
      </c>
      <c r="K15" s="25">
        <f t="shared" si="4"/>
        <v>3</v>
      </c>
      <c r="L15" s="23">
        <v>3.8</v>
      </c>
      <c r="M15" s="23">
        <v>8.35</v>
      </c>
      <c r="N15" s="24">
        <f t="shared" si="5"/>
        <v>12.149999999999999</v>
      </c>
      <c r="O15" s="25">
        <f t="shared" si="6"/>
        <v>4</v>
      </c>
      <c r="P15" s="23">
        <v>4.5</v>
      </c>
      <c r="Q15" s="23">
        <v>7.55</v>
      </c>
      <c r="R15" s="24">
        <f t="shared" si="7"/>
        <v>12.05</v>
      </c>
      <c r="S15" s="25">
        <f t="shared" si="8"/>
        <v>7</v>
      </c>
      <c r="T15" s="24">
        <f t="shared" si="9"/>
        <v>48.3</v>
      </c>
      <c r="U15" s="25">
        <f t="shared" si="10"/>
        <v>2</v>
      </c>
      <c r="V15" s="4"/>
      <c r="W15" s="3">
        <v>11</v>
      </c>
      <c r="X15" s="3">
        <f t="shared" si="11"/>
        <v>11.350000000000001</v>
      </c>
      <c r="Y15" s="3">
        <f t="shared" si="12"/>
        <v>10</v>
      </c>
      <c r="Z15" s="3">
        <f t="shared" si="13"/>
        <v>11.200000000000001</v>
      </c>
      <c r="AA15" s="3">
        <f t="shared" si="14"/>
        <v>8</v>
      </c>
      <c r="AB15" s="3">
        <f t="shared" si="15"/>
        <v>11.05</v>
      </c>
      <c r="AC15" s="3">
        <f t="shared" si="16"/>
        <v>9</v>
      </c>
      <c r="AD15" s="3">
        <f t="shared" si="17"/>
        <v>11.9</v>
      </c>
      <c r="AE15" s="3">
        <f t="shared" si="18"/>
        <v>9</v>
      </c>
      <c r="AF15" s="3">
        <f t="shared" si="19"/>
        <v>45.25</v>
      </c>
      <c r="AG15" s="3">
        <f t="shared" si="20"/>
        <v>11</v>
      </c>
      <c r="AH15" s="14"/>
    </row>
    <row r="16" spans="1:34" ht="18.75" x14ac:dyDescent="0.3">
      <c r="A16" s="31">
        <v>74</v>
      </c>
      <c r="B16" s="41" t="s">
        <v>110</v>
      </c>
      <c r="C16" s="33" t="s">
        <v>11</v>
      </c>
      <c r="D16" s="23">
        <v>2.8</v>
      </c>
      <c r="E16" s="23">
        <v>9.5</v>
      </c>
      <c r="F16" s="24">
        <f t="shared" si="1"/>
        <v>12.3</v>
      </c>
      <c r="G16" s="25">
        <f t="shared" si="2"/>
        <v>2</v>
      </c>
      <c r="H16" s="23">
        <v>2.7</v>
      </c>
      <c r="I16" s="23">
        <v>7</v>
      </c>
      <c r="J16" s="24">
        <f t="shared" si="3"/>
        <v>9.6999999999999993</v>
      </c>
      <c r="K16" s="25">
        <f t="shared" si="4"/>
        <v>16</v>
      </c>
      <c r="L16" s="23">
        <v>2.8</v>
      </c>
      <c r="M16" s="23">
        <v>8.1999999999999993</v>
      </c>
      <c r="N16" s="24">
        <f t="shared" si="5"/>
        <v>11</v>
      </c>
      <c r="O16" s="25">
        <f t="shared" si="6"/>
        <v>10</v>
      </c>
      <c r="P16" s="23">
        <v>4.5</v>
      </c>
      <c r="Q16" s="23">
        <v>7.55</v>
      </c>
      <c r="R16" s="24">
        <f t="shared" si="7"/>
        <v>12.05</v>
      </c>
      <c r="S16" s="25">
        <f t="shared" si="8"/>
        <v>7</v>
      </c>
      <c r="T16" s="24">
        <f t="shared" si="9"/>
        <v>45.05</v>
      </c>
      <c r="U16" s="25">
        <f t="shared" si="10"/>
        <v>12</v>
      </c>
      <c r="V16" s="4"/>
      <c r="W16" s="3">
        <v>12</v>
      </c>
      <c r="X16" s="3">
        <f t="shared" si="11"/>
        <v>11.2</v>
      </c>
      <c r="Y16" s="3">
        <f t="shared" si="12"/>
        <v>11</v>
      </c>
      <c r="Z16" s="3">
        <f t="shared" si="13"/>
        <v>11.2</v>
      </c>
      <c r="AA16" s="3">
        <f t="shared" si="14"/>
        <v>8</v>
      </c>
      <c r="AB16" s="3">
        <f t="shared" si="15"/>
        <v>11</v>
      </c>
      <c r="AC16" s="3">
        <f t="shared" si="16"/>
        <v>10</v>
      </c>
      <c r="AD16" s="3">
        <f t="shared" si="17"/>
        <v>11.8</v>
      </c>
      <c r="AE16" s="3">
        <f t="shared" si="18"/>
        <v>10</v>
      </c>
      <c r="AF16" s="3">
        <f t="shared" si="19"/>
        <v>45.05</v>
      </c>
      <c r="AG16" s="3">
        <f t="shared" si="20"/>
        <v>12</v>
      </c>
      <c r="AH16" s="14"/>
    </row>
    <row r="17" spans="1:34" ht="18.75" x14ac:dyDescent="0.3">
      <c r="A17" s="21">
        <v>75</v>
      </c>
      <c r="B17" s="32" t="s">
        <v>111</v>
      </c>
      <c r="C17" s="37" t="s">
        <v>46</v>
      </c>
      <c r="D17" s="23">
        <v>2</v>
      </c>
      <c r="E17" s="23">
        <v>8.8000000000000007</v>
      </c>
      <c r="F17" s="24">
        <f t="shared" si="1"/>
        <v>10.8</v>
      </c>
      <c r="G17" s="25">
        <f t="shared" si="2"/>
        <v>14</v>
      </c>
      <c r="H17" s="23">
        <v>2.5</v>
      </c>
      <c r="I17" s="23">
        <v>8.65</v>
      </c>
      <c r="J17" s="24">
        <f t="shared" si="3"/>
        <v>11.15</v>
      </c>
      <c r="K17" s="25">
        <f t="shared" si="4"/>
        <v>9</v>
      </c>
      <c r="L17" s="23">
        <v>2.6</v>
      </c>
      <c r="M17" s="23">
        <v>7.85</v>
      </c>
      <c r="N17" s="24">
        <f t="shared" si="5"/>
        <v>10.45</v>
      </c>
      <c r="O17" s="25">
        <f t="shared" si="6"/>
        <v>15</v>
      </c>
      <c r="P17" s="23">
        <v>1.7</v>
      </c>
      <c r="Q17" s="23">
        <v>7.7</v>
      </c>
      <c r="R17" s="24">
        <f t="shared" si="7"/>
        <v>9.4</v>
      </c>
      <c r="S17" s="25">
        <f t="shared" si="8"/>
        <v>17</v>
      </c>
      <c r="T17" s="24">
        <f t="shared" si="9"/>
        <v>41.8</v>
      </c>
      <c r="U17" s="25">
        <f t="shared" si="10"/>
        <v>20</v>
      </c>
      <c r="V17" s="4"/>
      <c r="W17" s="3">
        <v>13</v>
      </c>
      <c r="X17" s="3">
        <f t="shared" si="11"/>
        <v>10.95</v>
      </c>
      <c r="Y17" s="3">
        <f t="shared" si="12"/>
        <v>12</v>
      </c>
      <c r="Z17" s="3">
        <f t="shared" si="13"/>
        <v>11.15</v>
      </c>
      <c r="AA17" s="3">
        <f t="shared" si="14"/>
        <v>9</v>
      </c>
      <c r="AB17" s="3">
        <f t="shared" si="15"/>
        <v>10.9</v>
      </c>
      <c r="AC17" s="3">
        <f t="shared" si="16"/>
        <v>11</v>
      </c>
      <c r="AD17" s="3">
        <f t="shared" si="17"/>
        <v>11.8</v>
      </c>
      <c r="AE17" s="3">
        <f t="shared" si="18"/>
        <v>10</v>
      </c>
      <c r="AF17" s="3">
        <f t="shared" si="19"/>
        <v>44.599999999999994</v>
      </c>
      <c r="AG17" s="3">
        <f t="shared" si="20"/>
        <v>13</v>
      </c>
      <c r="AH17" s="14"/>
    </row>
    <row r="18" spans="1:34" ht="18.75" x14ac:dyDescent="0.3">
      <c r="A18" s="21">
        <v>76</v>
      </c>
      <c r="B18" s="32" t="s">
        <v>112</v>
      </c>
      <c r="C18" s="33" t="s">
        <v>46</v>
      </c>
      <c r="D18" s="23">
        <v>2</v>
      </c>
      <c r="E18" s="23">
        <v>7.95</v>
      </c>
      <c r="F18" s="24">
        <f t="shared" si="1"/>
        <v>9.9499999999999993</v>
      </c>
      <c r="G18" s="25">
        <f t="shared" si="2"/>
        <v>20</v>
      </c>
      <c r="H18" s="23">
        <v>2.2999999999999998</v>
      </c>
      <c r="I18" s="23">
        <v>8.75</v>
      </c>
      <c r="J18" s="24">
        <f t="shared" si="3"/>
        <v>11.05</v>
      </c>
      <c r="K18" s="25">
        <f t="shared" si="4"/>
        <v>11</v>
      </c>
      <c r="L18" s="23">
        <v>3.2</v>
      </c>
      <c r="M18" s="23">
        <v>6.95</v>
      </c>
      <c r="N18" s="24">
        <f t="shared" si="5"/>
        <v>10.15</v>
      </c>
      <c r="O18" s="25">
        <f t="shared" si="6"/>
        <v>16</v>
      </c>
      <c r="P18" s="23">
        <v>3</v>
      </c>
      <c r="Q18" s="23">
        <v>7.9</v>
      </c>
      <c r="R18" s="24">
        <f t="shared" si="7"/>
        <v>10.9</v>
      </c>
      <c r="S18" s="25">
        <f t="shared" si="8"/>
        <v>14</v>
      </c>
      <c r="T18" s="24">
        <f t="shared" si="9"/>
        <v>42.05</v>
      </c>
      <c r="U18" s="25">
        <f t="shared" si="10"/>
        <v>19</v>
      </c>
      <c r="V18" s="4"/>
      <c r="W18" s="3">
        <v>14</v>
      </c>
      <c r="X18" s="3">
        <f t="shared" si="11"/>
        <v>10.9</v>
      </c>
      <c r="Y18" s="3">
        <f t="shared" si="12"/>
        <v>13</v>
      </c>
      <c r="Z18" s="3">
        <f t="shared" si="13"/>
        <v>11.100000000000001</v>
      </c>
      <c r="AA18" s="3">
        <f t="shared" si="14"/>
        <v>10</v>
      </c>
      <c r="AB18" s="3">
        <f t="shared" si="15"/>
        <v>10.8</v>
      </c>
      <c r="AC18" s="3">
        <f t="shared" si="16"/>
        <v>12</v>
      </c>
      <c r="AD18" s="3">
        <f t="shared" si="17"/>
        <v>11.75</v>
      </c>
      <c r="AE18" s="3">
        <f t="shared" si="18"/>
        <v>11</v>
      </c>
      <c r="AF18" s="3">
        <f t="shared" si="19"/>
        <v>44.550000000000004</v>
      </c>
      <c r="AG18" s="3">
        <f t="shared" si="20"/>
        <v>14</v>
      </c>
      <c r="AH18" s="14"/>
    </row>
    <row r="19" spans="1:34" ht="18.75" x14ac:dyDescent="0.3">
      <c r="A19" s="31">
        <v>77</v>
      </c>
      <c r="B19" s="32" t="s">
        <v>113</v>
      </c>
      <c r="C19" s="33" t="s">
        <v>46</v>
      </c>
      <c r="D19" s="23">
        <v>2</v>
      </c>
      <c r="E19" s="23">
        <v>9.5</v>
      </c>
      <c r="F19" s="24">
        <f t="shared" si="1"/>
        <v>11.5</v>
      </c>
      <c r="G19" s="25">
        <f t="shared" si="2"/>
        <v>9</v>
      </c>
      <c r="H19" s="23">
        <v>2.9</v>
      </c>
      <c r="I19" s="23">
        <v>9.1</v>
      </c>
      <c r="J19" s="24">
        <f t="shared" si="3"/>
        <v>12</v>
      </c>
      <c r="K19" s="25">
        <f t="shared" si="4"/>
        <v>2</v>
      </c>
      <c r="L19" s="23">
        <v>3.6</v>
      </c>
      <c r="M19" s="23">
        <v>8.35</v>
      </c>
      <c r="N19" s="24">
        <f t="shared" si="5"/>
        <v>11.95</v>
      </c>
      <c r="O19" s="25">
        <f t="shared" si="6"/>
        <v>5</v>
      </c>
      <c r="P19" s="23">
        <v>4.5</v>
      </c>
      <c r="Q19" s="23">
        <v>7.7</v>
      </c>
      <c r="R19" s="24">
        <f t="shared" si="7"/>
        <v>12.2</v>
      </c>
      <c r="S19" s="25">
        <f t="shared" si="8"/>
        <v>5</v>
      </c>
      <c r="T19" s="24">
        <f t="shared" si="9"/>
        <v>47.65</v>
      </c>
      <c r="U19" s="25">
        <f t="shared" si="10"/>
        <v>4</v>
      </c>
      <c r="V19" s="4"/>
      <c r="W19" s="3">
        <v>15</v>
      </c>
      <c r="X19" s="3">
        <f t="shared" si="11"/>
        <v>10.8</v>
      </c>
      <c r="Y19" s="3">
        <f t="shared" si="12"/>
        <v>14</v>
      </c>
      <c r="Z19" s="3">
        <f t="shared" si="13"/>
        <v>11.05</v>
      </c>
      <c r="AA19" s="3">
        <f t="shared" si="14"/>
        <v>11</v>
      </c>
      <c r="AB19" s="3">
        <f t="shared" si="15"/>
        <v>10.75</v>
      </c>
      <c r="AC19" s="3">
        <f t="shared" si="16"/>
        <v>13</v>
      </c>
      <c r="AD19" s="3">
        <f t="shared" si="17"/>
        <v>11.5</v>
      </c>
      <c r="AE19" s="3">
        <f t="shared" si="18"/>
        <v>12</v>
      </c>
      <c r="AF19" s="3">
        <f t="shared" si="19"/>
        <v>44.5</v>
      </c>
      <c r="AG19" s="3">
        <f t="shared" si="20"/>
        <v>15</v>
      </c>
      <c r="AH19" s="14"/>
    </row>
    <row r="20" spans="1:34" ht="18.75" x14ac:dyDescent="0.3">
      <c r="A20" s="31">
        <v>78</v>
      </c>
      <c r="B20" s="32" t="s">
        <v>114</v>
      </c>
      <c r="C20" s="33" t="s">
        <v>46</v>
      </c>
      <c r="D20" s="23">
        <v>2</v>
      </c>
      <c r="E20" s="23">
        <v>8.5</v>
      </c>
      <c r="F20" s="24">
        <f t="shared" si="1"/>
        <v>10.5</v>
      </c>
      <c r="G20" s="25">
        <f t="shared" si="2"/>
        <v>17</v>
      </c>
      <c r="H20" s="23">
        <v>0</v>
      </c>
      <c r="I20" s="23">
        <v>0</v>
      </c>
      <c r="J20" s="24">
        <f t="shared" si="3"/>
        <v>0</v>
      </c>
      <c r="K20" s="25">
        <f t="shared" si="4"/>
        <v>17</v>
      </c>
      <c r="L20" s="23">
        <v>4.0999999999999996</v>
      </c>
      <c r="M20" s="23">
        <v>8.5</v>
      </c>
      <c r="N20" s="24">
        <f t="shared" si="5"/>
        <v>12.6</v>
      </c>
      <c r="O20" s="25">
        <f t="shared" si="6"/>
        <v>1</v>
      </c>
      <c r="P20" s="23">
        <v>4.3</v>
      </c>
      <c r="Q20" s="23">
        <v>8.1</v>
      </c>
      <c r="R20" s="24">
        <f t="shared" si="7"/>
        <v>12.399999999999999</v>
      </c>
      <c r="S20" s="25">
        <f t="shared" si="8"/>
        <v>3</v>
      </c>
      <c r="T20" s="24">
        <f t="shared" si="9"/>
        <v>35.5</v>
      </c>
      <c r="U20" s="25">
        <f t="shared" si="10"/>
        <v>21</v>
      </c>
      <c r="V20" s="4"/>
      <c r="W20" s="3">
        <v>16</v>
      </c>
      <c r="X20" s="3">
        <f t="shared" si="11"/>
        <v>10.65</v>
      </c>
      <c r="Y20" s="3">
        <f t="shared" si="12"/>
        <v>15</v>
      </c>
      <c r="Z20" s="3">
        <f t="shared" si="13"/>
        <v>10.899999999999999</v>
      </c>
      <c r="AA20" s="3">
        <f t="shared" si="14"/>
        <v>12</v>
      </c>
      <c r="AB20" s="3">
        <f t="shared" si="15"/>
        <v>10.7</v>
      </c>
      <c r="AC20" s="3">
        <f t="shared" si="16"/>
        <v>14</v>
      </c>
      <c r="AD20" s="3">
        <f t="shared" si="17"/>
        <v>11.5</v>
      </c>
      <c r="AE20" s="3">
        <f t="shared" si="18"/>
        <v>12</v>
      </c>
      <c r="AF20" s="3">
        <f t="shared" si="19"/>
        <v>44</v>
      </c>
      <c r="AG20" s="3">
        <f t="shared" si="20"/>
        <v>16</v>
      </c>
      <c r="AH20" s="14"/>
    </row>
    <row r="21" spans="1:34" ht="18.75" x14ac:dyDescent="0.3">
      <c r="A21" s="21">
        <v>79</v>
      </c>
      <c r="B21" s="32" t="s">
        <v>115</v>
      </c>
      <c r="C21" s="21" t="s">
        <v>46</v>
      </c>
      <c r="D21" s="23">
        <v>2</v>
      </c>
      <c r="E21" s="23">
        <v>8</v>
      </c>
      <c r="F21" s="24">
        <f t="shared" si="1"/>
        <v>10</v>
      </c>
      <c r="G21" s="25">
        <f t="shared" si="2"/>
        <v>19</v>
      </c>
      <c r="H21" s="23">
        <v>2.5</v>
      </c>
      <c r="I21" s="23">
        <v>8.9</v>
      </c>
      <c r="J21" s="24">
        <f t="shared" si="3"/>
        <v>11.4</v>
      </c>
      <c r="K21" s="25">
        <f t="shared" si="4"/>
        <v>6</v>
      </c>
      <c r="L21" s="23">
        <v>3</v>
      </c>
      <c r="M21" s="23">
        <v>7.8</v>
      </c>
      <c r="N21" s="24">
        <f t="shared" si="5"/>
        <v>10.8</v>
      </c>
      <c r="O21" s="25">
        <f t="shared" si="6"/>
        <v>12</v>
      </c>
      <c r="P21" s="23">
        <v>3</v>
      </c>
      <c r="Q21" s="23">
        <v>7.1</v>
      </c>
      <c r="R21" s="24">
        <f t="shared" si="7"/>
        <v>10.1</v>
      </c>
      <c r="S21" s="25">
        <f t="shared" si="8"/>
        <v>16</v>
      </c>
      <c r="T21" s="24">
        <f t="shared" si="9"/>
        <v>42.3</v>
      </c>
      <c r="U21" s="25">
        <f t="shared" si="10"/>
        <v>18</v>
      </c>
      <c r="V21" s="4"/>
      <c r="W21" s="3">
        <v>17</v>
      </c>
      <c r="X21" s="3">
        <f t="shared" si="11"/>
        <v>10.6</v>
      </c>
      <c r="Y21" s="3">
        <f t="shared" si="12"/>
        <v>16</v>
      </c>
      <c r="Z21" s="3">
        <f t="shared" si="13"/>
        <v>10.600000000000001</v>
      </c>
      <c r="AA21" s="3">
        <f t="shared" si="14"/>
        <v>13</v>
      </c>
      <c r="AB21" s="3">
        <f t="shared" si="15"/>
        <v>10.45</v>
      </c>
      <c r="AC21" s="3">
        <f t="shared" si="16"/>
        <v>15</v>
      </c>
      <c r="AD21" s="3">
        <f t="shared" si="17"/>
        <v>11.35</v>
      </c>
      <c r="AE21" s="3">
        <f t="shared" si="18"/>
        <v>13</v>
      </c>
      <c r="AF21" s="3">
        <f t="shared" si="19"/>
        <v>43.050000000000004</v>
      </c>
      <c r="AG21" s="3">
        <f t="shared" si="20"/>
        <v>17</v>
      </c>
      <c r="AH21" s="14"/>
    </row>
    <row r="22" spans="1:34" ht="18.75" x14ac:dyDescent="0.3">
      <c r="A22" s="31">
        <v>80</v>
      </c>
      <c r="B22" s="40" t="s">
        <v>116</v>
      </c>
      <c r="C22" s="33" t="s">
        <v>36</v>
      </c>
      <c r="D22" s="23">
        <v>2</v>
      </c>
      <c r="E22" s="23">
        <v>8.9</v>
      </c>
      <c r="F22" s="24">
        <f t="shared" si="1"/>
        <v>10.9</v>
      </c>
      <c r="G22" s="25">
        <f t="shared" si="2"/>
        <v>13</v>
      </c>
      <c r="H22" s="23">
        <v>2.5</v>
      </c>
      <c r="I22" s="23">
        <v>8.9</v>
      </c>
      <c r="J22" s="24">
        <f t="shared" si="3"/>
        <v>11.4</v>
      </c>
      <c r="K22" s="25">
        <f t="shared" si="4"/>
        <v>6</v>
      </c>
      <c r="L22" s="23">
        <v>3.2</v>
      </c>
      <c r="M22" s="23">
        <v>8.1999999999999993</v>
      </c>
      <c r="N22" s="24">
        <f t="shared" si="5"/>
        <v>11.399999999999999</v>
      </c>
      <c r="O22" s="25">
        <f t="shared" si="6"/>
        <v>8</v>
      </c>
      <c r="P22" s="23">
        <v>3.8</v>
      </c>
      <c r="Q22" s="23">
        <v>8</v>
      </c>
      <c r="R22" s="24">
        <f t="shared" si="7"/>
        <v>11.8</v>
      </c>
      <c r="S22" s="25">
        <f t="shared" si="8"/>
        <v>10</v>
      </c>
      <c r="T22" s="24">
        <f t="shared" si="9"/>
        <v>45.5</v>
      </c>
      <c r="U22" s="25">
        <f t="shared" si="10"/>
        <v>9</v>
      </c>
      <c r="V22" s="4"/>
      <c r="W22" s="3">
        <v>18</v>
      </c>
      <c r="X22" s="3">
        <f t="shared" si="11"/>
        <v>10.5</v>
      </c>
      <c r="Y22" s="3">
        <f t="shared" si="12"/>
        <v>17</v>
      </c>
      <c r="Z22" s="3">
        <f t="shared" si="13"/>
        <v>10.350000000000001</v>
      </c>
      <c r="AA22" s="3">
        <f t="shared" si="14"/>
        <v>14</v>
      </c>
      <c r="AB22" s="3">
        <f t="shared" si="15"/>
        <v>10.45</v>
      </c>
      <c r="AC22" s="3">
        <f t="shared" si="16"/>
        <v>15</v>
      </c>
      <c r="AD22" s="3">
        <f t="shared" si="17"/>
        <v>10.9</v>
      </c>
      <c r="AE22" s="3">
        <f t="shared" si="18"/>
        <v>14</v>
      </c>
      <c r="AF22" s="3">
        <f t="shared" si="19"/>
        <v>42.3</v>
      </c>
      <c r="AG22" s="3">
        <f t="shared" si="20"/>
        <v>18</v>
      </c>
      <c r="AH22" s="14"/>
    </row>
    <row r="23" spans="1:34" ht="18.75" x14ac:dyDescent="0.3">
      <c r="A23" s="31">
        <v>81</v>
      </c>
      <c r="B23" s="40" t="s">
        <v>117</v>
      </c>
      <c r="C23" s="33" t="s">
        <v>36</v>
      </c>
      <c r="D23" s="23">
        <v>2</v>
      </c>
      <c r="E23" s="23">
        <v>8.25</v>
      </c>
      <c r="F23" s="24">
        <f t="shared" si="1"/>
        <v>10.25</v>
      </c>
      <c r="G23" s="25">
        <f t="shared" si="2"/>
        <v>18</v>
      </c>
      <c r="H23" s="23">
        <v>2.2999999999999998</v>
      </c>
      <c r="I23" s="23">
        <v>7.95</v>
      </c>
      <c r="J23" s="24">
        <f t="shared" si="3"/>
        <v>10.25</v>
      </c>
      <c r="K23" s="25">
        <f t="shared" si="4"/>
        <v>15</v>
      </c>
      <c r="L23" s="23">
        <v>2.8</v>
      </c>
      <c r="M23" s="23">
        <v>9.4</v>
      </c>
      <c r="N23" s="24">
        <f t="shared" si="5"/>
        <v>12.2</v>
      </c>
      <c r="O23" s="25">
        <f t="shared" si="6"/>
        <v>3</v>
      </c>
      <c r="P23" s="23">
        <v>3.3</v>
      </c>
      <c r="Q23" s="23">
        <v>8.5</v>
      </c>
      <c r="R23" s="24">
        <f t="shared" si="7"/>
        <v>11.8</v>
      </c>
      <c r="S23" s="25">
        <f t="shared" si="8"/>
        <v>10</v>
      </c>
      <c r="T23" s="24">
        <f t="shared" si="9"/>
        <v>44.5</v>
      </c>
      <c r="U23" s="25">
        <f t="shared" si="10"/>
        <v>15</v>
      </c>
      <c r="V23" s="4"/>
      <c r="W23" s="3">
        <v>19</v>
      </c>
      <c r="X23" s="3">
        <f t="shared" si="11"/>
        <v>10.25</v>
      </c>
      <c r="Y23" s="3">
        <f t="shared" si="12"/>
        <v>18</v>
      </c>
      <c r="Z23" s="3">
        <f t="shared" si="13"/>
        <v>10.25</v>
      </c>
      <c r="AA23" s="3">
        <f t="shared" si="14"/>
        <v>15</v>
      </c>
      <c r="AB23" s="3">
        <f t="shared" si="15"/>
        <v>10.15</v>
      </c>
      <c r="AC23" s="3">
        <f t="shared" si="16"/>
        <v>16</v>
      </c>
      <c r="AD23" s="3">
        <f t="shared" si="17"/>
        <v>10.4</v>
      </c>
      <c r="AE23" s="3">
        <f t="shared" si="18"/>
        <v>15</v>
      </c>
      <c r="AF23" s="3">
        <f t="shared" si="19"/>
        <v>42.05</v>
      </c>
      <c r="AG23" s="3">
        <f t="shared" si="20"/>
        <v>19</v>
      </c>
      <c r="AH23" s="14"/>
    </row>
    <row r="24" spans="1:34" ht="18.75" x14ac:dyDescent="0.3">
      <c r="A24" s="31">
        <v>82</v>
      </c>
      <c r="B24" s="40" t="s">
        <v>118</v>
      </c>
      <c r="C24" s="33" t="s">
        <v>36</v>
      </c>
      <c r="D24" s="23">
        <v>2</v>
      </c>
      <c r="E24" s="23">
        <v>8.6</v>
      </c>
      <c r="F24" s="24">
        <f t="shared" si="1"/>
        <v>10.6</v>
      </c>
      <c r="G24" s="25">
        <f t="shared" si="2"/>
        <v>16</v>
      </c>
      <c r="H24" s="23">
        <v>2.2999999999999998</v>
      </c>
      <c r="I24" s="23">
        <v>8.0500000000000007</v>
      </c>
      <c r="J24" s="24">
        <f t="shared" si="3"/>
        <v>10.350000000000001</v>
      </c>
      <c r="K24" s="25">
        <f t="shared" si="4"/>
        <v>14</v>
      </c>
      <c r="L24" s="23">
        <v>2.6</v>
      </c>
      <c r="M24" s="23">
        <v>9</v>
      </c>
      <c r="N24" s="24">
        <f t="shared" si="5"/>
        <v>11.6</v>
      </c>
      <c r="O24" s="25">
        <f t="shared" si="6"/>
        <v>6</v>
      </c>
      <c r="P24" s="23">
        <v>3.4</v>
      </c>
      <c r="Q24" s="23">
        <v>8.6</v>
      </c>
      <c r="R24" s="24">
        <f t="shared" si="7"/>
        <v>12</v>
      </c>
      <c r="S24" s="25">
        <f t="shared" si="8"/>
        <v>8</v>
      </c>
      <c r="T24" s="24">
        <f t="shared" si="9"/>
        <v>44.550000000000004</v>
      </c>
      <c r="U24" s="25">
        <f t="shared" si="10"/>
        <v>14</v>
      </c>
      <c r="V24" s="4"/>
      <c r="W24" s="3">
        <f t="shared" si="21"/>
        <v>20</v>
      </c>
      <c r="X24" s="3">
        <f t="shared" si="11"/>
        <v>10</v>
      </c>
      <c r="Y24" s="3">
        <f t="shared" si="12"/>
        <v>19</v>
      </c>
      <c r="Z24" s="3">
        <f t="shared" si="13"/>
        <v>9.6999999999999993</v>
      </c>
      <c r="AA24" s="3">
        <f t="shared" si="14"/>
        <v>16</v>
      </c>
      <c r="AB24" s="3">
        <f t="shared" si="15"/>
        <v>10.15</v>
      </c>
      <c r="AC24" s="3">
        <f t="shared" si="16"/>
        <v>16</v>
      </c>
      <c r="AD24" s="3">
        <f t="shared" si="17"/>
        <v>10.1</v>
      </c>
      <c r="AE24" s="3">
        <f t="shared" si="18"/>
        <v>16</v>
      </c>
      <c r="AF24" s="3">
        <f t="shared" si="19"/>
        <v>41.8</v>
      </c>
      <c r="AG24" s="3">
        <f t="shared" si="20"/>
        <v>20</v>
      </c>
      <c r="AH24" s="14"/>
    </row>
    <row r="25" spans="1:34" ht="18.75" x14ac:dyDescent="0.3">
      <c r="A25" s="31">
        <v>83</v>
      </c>
      <c r="B25" s="36" t="s">
        <v>119</v>
      </c>
      <c r="C25" s="33" t="s">
        <v>53</v>
      </c>
      <c r="D25" s="23">
        <v>2</v>
      </c>
      <c r="E25" s="23">
        <v>9.5</v>
      </c>
      <c r="F25" s="24">
        <f t="shared" si="1"/>
        <v>11.5</v>
      </c>
      <c r="G25" s="25">
        <f t="shared" si="2"/>
        <v>9</v>
      </c>
      <c r="H25" s="23">
        <v>2.9</v>
      </c>
      <c r="I25" s="23">
        <v>8.3000000000000007</v>
      </c>
      <c r="J25" s="24">
        <f t="shared" si="3"/>
        <v>11.200000000000001</v>
      </c>
      <c r="K25" s="25">
        <f t="shared" si="4"/>
        <v>8</v>
      </c>
      <c r="L25" s="23">
        <v>2.6</v>
      </c>
      <c r="M25" s="23">
        <v>7.15</v>
      </c>
      <c r="N25" s="24">
        <f t="shared" si="5"/>
        <v>9.75</v>
      </c>
      <c r="O25" s="25">
        <f t="shared" si="6"/>
        <v>17</v>
      </c>
      <c r="P25" s="23">
        <v>3.9</v>
      </c>
      <c r="Q25" s="23">
        <v>8.9</v>
      </c>
      <c r="R25" s="24">
        <f t="shared" si="7"/>
        <v>12.8</v>
      </c>
      <c r="S25" s="25">
        <f t="shared" si="8"/>
        <v>1</v>
      </c>
      <c r="T25" s="24">
        <f t="shared" si="9"/>
        <v>45.25</v>
      </c>
      <c r="U25" s="25">
        <f t="shared" si="10"/>
        <v>11</v>
      </c>
      <c r="V25" s="4"/>
      <c r="W25" s="3">
        <f t="shared" si="21"/>
        <v>21</v>
      </c>
      <c r="X25" s="3">
        <f t="shared" si="11"/>
        <v>9.9499999999999993</v>
      </c>
      <c r="Y25" s="3">
        <f t="shared" si="12"/>
        <v>20</v>
      </c>
      <c r="Z25" s="3">
        <f t="shared" si="13"/>
        <v>0</v>
      </c>
      <c r="AA25" s="3">
        <f t="shared" si="14"/>
        <v>17</v>
      </c>
      <c r="AB25" s="3">
        <f t="shared" si="15"/>
        <v>9.75</v>
      </c>
      <c r="AC25" s="3">
        <f t="shared" si="16"/>
        <v>17</v>
      </c>
      <c r="AD25" s="3">
        <f t="shared" si="17"/>
        <v>9.4</v>
      </c>
      <c r="AE25" s="3">
        <f t="shared" si="18"/>
        <v>17</v>
      </c>
      <c r="AF25" s="3">
        <f t="shared" si="19"/>
        <v>35.5</v>
      </c>
      <c r="AG25" s="3">
        <f t="shared" si="20"/>
        <v>21</v>
      </c>
      <c r="AH25" s="14"/>
    </row>
    <row r="26" spans="1:34" ht="18.75" x14ac:dyDescent="0.3">
      <c r="A26" s="31">
        <v>84</v>
      </c>
      <c r="B26" s="36" t="s">
        <v>120</v>
      </c>
      <c r="C26" s="33" t="s">
        <v>53</v>
      </c>
      <c r="D26" s="23">
        <v>0</v>
      </c>
      <c r="E26" s="23">
        <v>0</v>
      </c>
      <c r="F26" s="24">
        <f t="shared" si="1"/>
        <v>0</v>
      </c>
      <c r="G26" s="25">
        <f t="shared" si="2"/>
        <v>21</v>
      </c>
      <c r="H26" s="23">
        <v>0</v>
      </c>
      <c r="I26" s="23">
        <v>0</v>
      </c>
      <c r="J26" s="24">
        <f t="shared" si="3"/>
        <v>0</v>
      </c>
      <c r="K26" s="25">
        <f t="shared" si="4"/>
        <v>17</v>
      </c>
      <c r="L26" s="23">
        <v>0</v>
      </c>
      <c r="M26" s="23">
        <v>0</v>
      </c>
      <c r="N26" s="24">
        <f t="shared" si="5"/>
        <v>0</v>
      </c>
      <c r="O26" s="25">
        <f t="shared" si="6"/>
        <v>18</v>
      </c>
      <c r="P26" s="23">
        <v>0</v>
      </c>
      <c r="Q26" s="23">
        <v>0</v>
      </c>
      <c r="R26" s="24">
        <f t="shared" si="7"/>
        <v>0</v>
      </c>
      <c r="S26" s="25">
        <f t="shared" si="8"/>
        <v>18</v>
      </c>
      <c r="T26" s="24">
        <f t="shared" si="9"/>
        <v>0</v>
      </c>
      <c r="U26" s="25">
        <f t="shared" si="10"/>
        <v>22</v>
      </c>
      <c r="V26" s="4"/>
      <c r="W26" s="3">
        <f t="shared" si="21"/>
        <v>22</v>
      </c>
      <c r="X26" s="3">
        <f t="shared" si="11"/>
        <v>0</v>
      </c>
      <c r="Y26" s="3">
        <f t="shared" si="12"/>
        <v>21</v>
      </c>
      <c r="Z26" s="3">
        <f t="shared" si="13"/>
        <v>0</v>
      </c>
      <c r="AA26" s="3">
        <f t="shared" si="14"/>
        <v>17</v>
      </c>
      <c r="AB26" s="3">
        <f t="shared" si="15"/>
        <v>0</v>
      </c>
      <c r="AC26" s="3">
        <f t="shared" si="16"/>
        <v>18</v>
      </c>
      <c r="AD26" s="3">
        <f t="shared" si="17"/>
        <v>0</v>
      </c>
      <c r="AE26" s="3">
        <f t="shared" si="18"/>
        <v>18</v>
      </c>
      <c r="AF26" s="3">
        <f t="shared" si="19"/>
        <v>0</v>
      </c>
      <c r="AG26" s="3">
        <f t="shared" si="20"/>
        <v>22</v>
      </c>
    </row>
    <row r="29" spans="1:34" ht="33.75" x14ac:dyDescent="0.5">
      <c r="A29" s="22" t="s">
        <v>16</v>
      </c>
      <c r="D29" s="9"/>
      <c r="G29" s="10"/>
      <c r="V29" s="4"/>
    </row>
    <row r="30" spans="1:34" x14ac:dyDescent="0.2">
      <c r="V30" s="4"/>
    </row>
    <row r="31" spans="1:34" ht="18.75" x14ac:dyDescent="0.3">
      <c r="A31" s="20" t="s">
        <v>8</v>
      </c>
      <c r="B31" s="20" t="s">
        <v>7</v>
      </c>
      <c r="C31" s="26" t="s">
        <v>10</v>
      </c>
      <c r="D31" s="43" t="s">
        <v>0</v>
      </c>
      <c r="E31" s="44"/>
      <c r="F31" s="44"/>
      <c r="G31" s="45"/>
      <c r="H31" s="43" t="s">
        <v>1</v>
      </c>
      <c r="I31" s="44"/>
      <c r="J31" s="44"/>
      <c r="K31" s="45"/>
      <c r="L31" s="43" t="s">
        <v>2</v>
      </c>
      <c r="M31" s="44"/>
      <c r="N31" s="44"/>
      <c r="O31" s="45"/>
      <c r="P31" s="43" t="s">
        <v>3</v>
      </c>
      <c r="Q31" s="44"/>
      <c r="R31" s="44"/>
      <c r="S31" s="45"/>
      <c r="T31" s="46" t="s">
        <v>4</v>
      </c>
      <c r="U31" s="47"/>
      <c r="V31" s="8"/>
      <c r="W31" s="6"/>
      <c r="X31" s="6"/>
      <c r="Y31" s="6"/>
      <c r="Z31" s="7"/>
      <c r="AA31" s="7"/>
      <c r="AB31" s="6"/>
      <c r="AC31" s="6"/>
      <c r="AD31" s="7"/>
      <c r="AE31" s="7"/>
      <c r="AF31" s="7"/>
      <c r="AG31" s="7"/>
      <c r="AH31" s="12"/>
    </row>
    <row r="32" spans="1:34" ht="26.25" x14ac:dyDescent="0.3">
      <c r="A32" s="27" t="s">
        <v>6</v>
      </c>
      <c r="B32" s="28"/>
      <c r="C32" s="28"/>
      <c r="D32" s="29" t="s">
        <v>9</v>
      </c>
      <c r="E32" s="29" t="s">
        <v>13</v>
      </c>
      <c r="F32" s="30" t="s">
        <v>5</v>
      </c>
      <c r="G32" s="28" t="s">
        <v>12</v>
      </c>
      <c r="H32" s="29" t="s">
        <v>9</v>
      </c>
      <c r="I32" s="29" t="s">
        <v>13</v>
      </c>
      <c r="J32" s="30" t="s">
        <v>5</v>
      </c>
      <c r="K32" s="28" t="s">
        <v>12</v>
      </c>
      <c r="L32" s="29" t="s">
        <v>9</v>
      </c>
      <c r="M32" s="29" t="s">
        <v>13</v>
      </c>
      <c r="N32" s="30" t="s">
        <v>5</v>
      </c>
      <c r="O32" s="28" t="s">
        <v>12</v>
      </c>
      <c r="P32" s="29" t="s">
        <v>9</v>
      </c>
      <c r="Q32" s="29" t="s">
        <v>13</v>
      </c>
      <c r="R32" s="30" t="s">
        <v>5</v>
      </c>
      <c r="S32" s="28" t="s">
        <v>12</v>
      </c>
      <c r="T32" s="30" t="s">
        <v>5</v>
      </c>
      <c r="U32" s="28" t="s">
        <v>12</v>
      </c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3"/>
    </row>
    <row r="33" spans="1:33" ht="18.75" x14ac:dyDescent="0.3">
      <c r="A33" s="21">
        <v>43</v>
      </c>
      <c r="B33" s="32" t="s">
        <v>80</v>
      </c>
      <c r="C33" s="33" t="s">
        <v>11</v>
      </c>
      <c r="D33" s="23">
        <v>2</v>
      </c>
      <c r="E33" s="23">
        <v>9.5</v>
      </c>
      <c r="F33" s="24">
        <f>D33+E33</f>
        <v>11.5</v>
      </c>
      <c r="G33" s="25">
        <f>VLOOKUP(F33,X$33:Y$52,2,FALSE)</f>
        <v>1</v>
      </c>
      <c r="H33" s="23">
        <v>2.9</v>
      </c>
      <c r="I33" s="23">
        <v>8.25</v>
      </c>
      <c r="J33" s="24">
        <f>H33+I33</f>
        <v>11.15</v>
      </c>
      <c r="K33" s="25">
        <f>VLOOKUP(J33,Z$33:AA$52,2,FALSE)</f>
        <v>6</v>
      </c>
      <c r="L33" s="23">
        <v>3</v>
      </c>
      <c r="M33" s="23">
        <v>7.9</v>
      </c>
      <c r="N33" s="24">
        <f>L33+M33</f>
        <v>10.9</v>
      </c>
      <c r="O33" s="25">
        <f>VLOOKUP(N33,AB$33:AC$52,2,FALSE)</f>
        <v>12</v>
      </c>
      <c r="P33" s="23">
        <v>3.5</v>
      </c>
      <c r="Q33" s="23">
        <v>6.55</v>
      </c>
      <c r="R33" s="24">
        <f>P33+Q33</f>
        <v>10.050000000000001</v>
      </c>
      <c r="S33" s="25">
        <f>VLOOKUP(R33,AD$33:AE$52,2,FALSE)</f>
        <v>11</v>
      </c>
      <c r="T33" s="24">
        <f>R33+N33+J33+F33</f>
        <v>43.6</v>
      </c>
      <c r="U33" s="25">
        <f>VLOOKUP(T33,AF$33:AG$52,2,FALSE)</f>
        <v>7</v>
      </c>
      <c r="V33" s="4"/>
      <c r="W33" s="3">
        <v>1</v>
      </c>
      <c r="X33" s="3">
        <f>LARGE(F$33:F$52,$W33)</f>
        <v>11.5</v>
      </c>
      <c r="Y33" s="3">
        <f>IF(X33=X32,Y32,Y32+1)</f>
        <v>1</v>
      </c>
      <c r="Z33" s="3">
        <f>LARGE(J$33:J$52,$W33)</f>
        <v>11.9</v>
      </c>
      <c r="AA33" s="3">
        <f>IF(Z33=Z32,AA32,AA32+1)</f>
        <v>1</v>
      </c>
      <c r="AB33" s="3">
        <f>LARGE(N$33:N$52,$W33)</f>
        <v>11.75</v>
      </c>
      <c r="AC33" s="3">
        <f>IF(AB33=AB32,AC32,AC32+1)</f>
        <v>1</v>
      </c>
      <c r="AD33" s="3">
        <f>LARGE(R$33:R$52,$W33)</f>
        <v>11.75</v>
      </c>
      <c r="AE33" s="3">
        <f>IF(AD33=AD32,AE32,AE32+1)</f>
        <v>1</v>
      </c>
      <c r="AF33" s="3">
        <f>LARGE(T$33:T$52,$W33)</f>
        <v>45.5</v>
      </c>
      <c r="AG33" s="3">
        <f>IF(AF33=AF32,AG32,AG32+1)</f>
        <v>1</v>
      </c>
    </row>
    <row r="34" spans="1:33" ht="18.75" x14ac:dyDescent="0.3">
      <c r="A34" s="31">
        <v>44</v>
      </c>
      <c r="B34" s="32" t="s">
        <v>81</v>
      </c>
      <c r="C34" s="33" t="s">
        <v>11</v>
      </c>
      <c r="D34" s="23">
        <v>2</v>
      </c>
      <c r="E34" s="23">
        <v>9</v>
      </c>
      <c r="F34" s="24">
        <f t="shared" ref="F34:F52" si="22">D34+E34</f>
        <v>11</v>
      </c>
      <c r="G34" s="25">
        <f t="shared" ref="G34:G52" si="23">VLOOKUP(F34,X$33:Y$52,2,FALSE)</f>
        <v>6</v>
      </c>
      <c r="H34" s="23">
        <v>2.9</v>
      </c>
      <c r="I34" s="23">
        <v>7.45</v>
      </c>
      <c r="J34" s="24">
        <f t="shared" ref="J34:J52" si="24">H34+I34</f>
        <v>10.35</v>
      </c>
      <c r="K34" s="25">
        <f t="shared" ref="K34:K52" si="25">VLOOKUP(J34,Z$33:AA$52,2,FALSE)</f>
        <v>11</v>
      </c>
      <c r="L34" s="23">
        <v>3</v>
      </c>
      <c r="M34" s="23">
        <v>8.3000000000000007</v>
      </c>
      <c r="N34" s="24">
        <f t="shared" ref="N34:N52" si="26">L34+M34</f>
        <v>11.3</v>
      </c>
      <c r="O34" s="25">
        <f t="shared" ref="O34:O52" si="27">VLOOKUP(N34,AB$33:AC$52,2,FALSE)</f>
        <v>8</v>
      </c>
      <c r="P34" s="23">
        <v>3.5</v>
      </c>
      <c r="Q34" s="23">
        <v>6.85</v>
      </c>
      <c r="R34" s="24">
        <f t="shared" ref="R34:R52" si="28">P34+Q34</f>
        <v>10.35</v>
      </c>
      <c r="S34" s="25">
        <f t="shared" ref="S34:S52" si="29">VLOOKUP(R34,AD$33:AE$52,2,FALSE)</f>
        <v>8</v>
      </c>
      <c r="T34" s="24">
        <f t="shared" ref="T34:T52" si="30">R34+N34+J34+F34</f>
        <v>43</v>
      </c>
      <c r="U34" s="25">
        <f t="shared" ref="U34:U52" si="31">VLOOKUP(T34,AF$33:AG$52,2,FALSE)</f>
        <v>10</v>
      </c>
      <c r="V34" s="4"/>
      <c r="W34" s="3">
        <f>W33+1</f>
        <v>2</v>
      </c>
      <c r="X34" s="3">
        <f t="shared" ref="X34:X52" si="32">LARGE(F$33:F$52,$W34)</f>
        <v>11.35</v>
      </c>
      <c r="Y34" s="3">
        <f t="shared" ref="Y34:Y52" si="33">IF(X34=X33,Y33,Y33+1)</f>
        <v>2</v>
      </c>
      <c r="Z34" s="3">
        <f t="shared" ref="Z34:Z52" si="34">LARGE(J$33:J$52,$W34)</f>
        <v>11.9</v>
      </c>
      <c r="AA34" s="3">
        <f t="shared" ref="AA34:AA52" si="35">IF(Z34=Z33,AA33,AA33+1)</f>
        <v>1</v>
      </c>
      <c r="AB34" s="3">
        <f t="shared" ref="AB34:AB52" si="36">LARGE(N$33:N$52,$W34)</f>
        <v>11.700000000000001</v>
      </c>
      <c r="AC34" s="3">
        <f t="shared" ref="AC34:AC52" si="37">IF(AB34=AB33,AC33,AC33+1)</f>
        <v>2</v>
      </c>
      <c r="AD34" s="3">
        <f t="shared" ref="AD34:AD52" si="38">LARGE(R$33:R$52,$W34)</f>
        <v>10.95</v>
      </c>
      <c r="AE34" s="3">
        <f t="shared" ref="AE34:AE52" si="39">IF(AD34=AD33,AE33,AE33+1)</f>
        <v>2</v>
      </c>
      <c r="AF34" s="3">
        <f t="shared" ref="AF34:AF52" si="40">LARGE(T$33:T$52,$W34)</f>
        <v>45.050000000000004</v>
      </c>
      <c r="AG34" s="3">
        <f t="shared" ref="AG34:AG52" si="41">IF(AF34=AF33,AG33,AG33+1)</f>
        <v>2</v>
      </c>
    </row>
    <row r="35" spans="1:33" ht="18.75" x14ac:dyDescent="0.3">
      <c r="A35" s="31">
        <v>45</v>
      </c>
      <c r="B35" s="32" t="s">
        <v>82</v>
      </c>
      <c r="C35" s="33" t="s">
        <v>11</v>
      </c>
      <c r="D35" s="23">
        <v>2</v>
      </c>
      <c r="E35" s="23">
        <v>8.6999999999999993</v>
      </c>
      <c r="F35" s="24">
        <f t="shared" si="22"/>
        <v>10.7</v>
      </c>
      <c r="G35" s="25">
        <f t="shared" si="23"/>
        <v>9</v>
      </c>
      <c r="H35" s="23">
        <v>2.9</v>
      </c>
      <c r="I35" s="23">
        <v>7.4</v>
      </c>
      <c r="J35" s="24">
        <f t="shared" si="24"/>
        <v>10.3</v>
      </c>
      <c r="K35" s="25">
        <f t="shared" si="25"/>
        <v>12</v>
      </c>
      <c r="L35" s="23">
        <v>2.8</v>
      </c>
      <c r="M35" s="23">
        <v>8.6</v>
      </c>
      <c r="N35" s="24">
        <f t="shared" si="26"/>
        <v>11.399999999999999</v>
      </c>
      <c r="O35" s="25">
        <f t="shared" si="27"/>
        <v>6</v>
      </c>
      <c r="P35" s="23">
        <v>3.2</v>
      </c>
      <c r="Q35" s="23">
        <v>5.6</v>
      </c>
      <c r="R35" s="24">
        <f t="shared" si="28"/>
        <v>8.8000000000000007</v>
      </c>
      <c r="S35" s="25">
        <f t="shared" si="29"/>
        <v>15</v>
      </c>
      <c r="T35" s="24">
        <f t="shared" si="30"/>
        <v>41.2</v>
      </c>
      <c r="U35" s="25">
        <f t="shared" si="31"/>
        <v>14</v>
      </c>
      <c r="V35" s="4"/>
      <c r="W35" s="3">
        <f t="shared" ref="W35:W52" si="42">W34+1</f>
        <v>3</v>
      </c>
      <c r="X35" s="3">
        <f t="shared" si="32"/>
        <v>11.3</v>
      </c>
      <c r="Y35" s="3">
        <f t="shared" si="33"/>
        <v>3</v>
      </c>
      <c r="Z35" s="3">
        <f t="shared" si="34"/>
        <v>11.7</v>
      </c>
      <c r="AA35" s="3">
        <f t="shared" si="35"/>
        <v>2</v>
      </c>
      <c r="AB35" s="3">
        <f t="shared" si="36"/>
        <v>11.65</v>
      </c>
      <c r="AC35" s="3">
        <f t="shared" si="37"/>
        <v>3</v>
      </c>
      <c r="AD35" s="3">
        <f t="shared" si="38"/>
        <v>10.899999999999999</v>
      </c>
      <c r="AE35" s="3">
        <f t="shared" si="39"/>
        <v>3</v>
      </c>
      <c r="AF35" s="3">
        <f t="shared" si="40"/>
        <v>44.25</v>
      </c>
      <c r="AG35" s="3">
        <f t="shared" si="41"/>
        <v>3</v>
      </c>
    </row>
    <row r="36" spans="1:33" ht="18.75" x14ac:dyDescent="0.3">
      <c r="A36" s="31">
        <v>46</v>
      </c>
      <c r="B36" s="32" t="s">
        <v>83</v>
      </c>
      <c r="C36" s="33" t="s">
        <v>11</v>
      </c>
      <c r="D36" s="23">
        <v>2</v>
      </c>
      <c r="E36" s="23">
        <v>9.1999999999999993</v>
      </c>
      <c r="F36" s="24">
        <f t="shared" si="22"/>
        <v>11.2</v>
      </c>
      <c r="G36" s="25">
        <f t="shared" si="23"/>
        <v>4</v>
      </c>
      <c r="H36" s="23">
        <v>2.9</v>
      </c>
      <c r="I36" s="23">
        <v>8.0500000000000007</v>
      </c>
      <c r="J36" s="24">
        <f t="shared" si="24"/>
        <v>10.950000000000001</v>
      </c>
      <c r="K36" s="25">
        <f t="shared" si="25"/>
        <v>7</v>
      </c>
      <c r="L36" s="23">
        <v>3</v>
      </c>
      <c r="M36" s="23">
        <v>8.25</v>
      </c>
      <c r="N36" s="24">
        <f t="shared" si="26"/>
        <v>11.25</v>
      </c>
      <c r="O36" s="25">
        <f t="shared" si="27"/>
        <v>9</v>
      </c>
      <c r="P36" s="23">
        <v>3.2</v>
      </c>
      <c r="Q36" s="23">
        <v>7.4</v>
      </c>
      <c r="R36" s="24">
        <f t="shared" si="28"/>
        <v>10.600000000000001</v>
      </c>
      <c r="S36" s="25">
        <f t="shared" si="29"/>
        <v>6</v>
      </c>
      <c r="T36" s="24">
        <f t="shared" si="30"/>
        <v>44</v>
      </c>
      <c r="U36" s="25">
        <f t="shared" si="31"/>
        <v>5</v>
      </c>
      <c r="V36" s="4"/>
      <c r="W36" s="3">
        <f t="shared" si="42"/>
        <v>4</v>
      </c>
      <c r="X36" s="3">
        <f t="shared" si="32"/>
        <v>11.2</v>
      </c>
      <c r="Y36" s="3">
        <f t="shared" si="33"/>
        <v>4</v>
      </c>
      <c r="Z36" s="3">
        <f t="shared" si="34"/>
        <v>11.65</v>
      </c>
      <c r="AA36" s="3">
        <f t="shared" si="35"/>
        <v>3</v>
      </c>
      <c r="AB36" s="3">
        <f t="shared" si="36"/>
        <v>11.55</v>
      </c>
      <c r="AC36" s="3">
        <f t="shared" si="37"/>
        <v>4</v>
      </c>
      <c r="AD36" s="3">
        <f t="shared" si="38"/>
        <v>10.8</v>
      </c>
      <c r="AE36" s="3">
        <f t="shared" si="39"/>
        <v>4</v>
      </c>
      <c r="AF36" s="3">
        <f t="shared" si="40"/>
        <v>44.199999999999996</v>
      </c>
      <c r="AG36" s="3">
        <f t="shared" si="41"/>
        <v>4</v>
      </c>
    </row>
    <row r="37" spans="1:33" ht="18.75" x14ac:dyDescent="0.3">
      <c r="A37" s="31">
        <v>47</v>
      </c>
      <c r="B37" s="32" t="s">
        <v>84</v>
      </c>
      <c r="C37" s="33" t="s">
        <v>11</v>
      </c>
      <c r="D37" s="23">
        <v>2</v>
      </c>
      <c r="E37" s="23">
        <v>8.9</v>
      </c>
      <c r="F37" s="24">
        <f t="shared" si="22"/>
        <v>10.9</v>
      </c>
      <c r="G37" s="25">
        <f t="shared" si="23"/>
        <v>8</v>
      </c>
      <c r="H37" s="23">
        <v>2.2999999999999998</v>
      </c>
      <c r="I37" s="23">
        <v>8.5</v>
      </c>
      <c r="J37" s="24">
        <f t="shared" si="24"/>
        <v>10.8</v>
      </c>
      <c r="K37" s="25">
        <f t="shared" si="25"/>
        <v>9</v>
      </c>
      <c r="L37" s="23">
        <v>2.8</v>
      </c>
      <c r="M37" s="23">
        <v>7.4</v>
      </c>
      <c r="N37" s="24">
        <f t="shared" si="26"/>
        <v>10.199999999999999</v>
      </c>
      <c r="O37" s="25">
        <f t="shared" si="27"/>
        <v>16</v>
      </c>
      <c r="P37" s="23">
        <v>2.4</v>
      </c>
      <c r="Q37" s="23">
        <v>5.9</v>
      </c>
      <c r="R37" s="24">
        <f t="shared" si="28"/>
        <v>8.3000000000000007</v>
      </c>
      <c r="S37" s="25">
        <f t="shared" si="29"/>
        <v>16</v>
      </c>
      <c r="T37" s="24">
        <f t="shared" si="30"/>
        <v>40.200000000000003</v>
      </c>
      <c r="U37" s="25">
        <f t="shared" si="31"/>
        <v>15</v>
      </c>
      <c r="V37" s="4"/>
      <c r="W37" s="3">
        <f t="shared" si="42"/>
        <v>5</v>
      </c>
      <c r="X37" s="3">
        <f t="shared" si="32"/>
        <v>11.1</v>
      </c>
      <c r="Y37" s="3">
        <f t="shared" si="33"/>
        <v>5</v>
      </c>
      <c r="Z37" s="3">
        <f t="shared" si="34"/>
        <v>11.35</v>
      </c>
      <c r="AA37" s="3">
        <f t="shared" si="35"/>
        <v>4</v>
      </c>
      <c r="AB37" s="3">
        <f t="shared" si="36"/>
        <v>11.55</v>
      </c>
      <c r="AC37" s="3">
        <f t="shared" si="37"/>
        <v>4</v>
      </c>
      <c r="AD37" s="3">
        <f t="shared" si="38"/>
        <v>10.8</v>
      </c>
      <c r="AE37" s="3">
        <f t="shared" si="39"/>
        <v>4</v>
      </c>
      <c r="AF37" s="3">
        <f t="shared" si="40"/>
        <v>44</v>
      </c>
      <c r="AG37" s="3">
        <f t="shared" si="41"/>
        <v>5</v>
      </c>
    </row>
    <row r="38" spans="1:33" ht="18.75" x14ac:dyDescent="0.3">
      <c r="A38" s="31">
        <v>48</v>
      </c>
      <c r="B38" s="38" t="s">
        <v>85</v>
      </c>
      <c r="C38" s="33" t="s">
        <v>86</v>
      </c>
      <c r="D38" s="23">
        <v>1.2</v>
      </c>
      <c r="E38" s="23">
        <v>8.1999999999999993</v>
      </c>
      <c r="F38" s="24">
        <f t="shared" si="22"/>
        <v>9.3999999999999986</v>
      </c>
      <c r="G38" s="25">
        <f t="shared" si="23"/>
        <v>14</v>
      </c>
      <c r="H38" s="23">
        <v>2.2999999999999998</v>
      </c>
      <c r="I38" s="23">
        <v>9</v>
      </c>
      <c r="J38" s="24">
        <f t="shared" si="24"/>
        <v>11.3</v>
      </c>
      <c r="K38" s="25">
        <f t="shared" si="25"/>
        <v>5</v>
      </c>
      <c r="L38" s="23">
        <v>3.2</v>
      </c>
      <c r="M38" s="23">
        <v>8.5500000000000007</v>
      </c>
      <c r="N38" s="24">
        <f t="shared" si="26"/>
        <v>11.75</v>
      </c>
      <c r="O38" s="25">
        <f t="shared" si="27"/>
        <v>1</v>
      </c>
      <c r="P38" s="23">
        <v>3.4</v>
      </c>
      <c r="Q38" s="23">
        <v>8.35</v>
      </c>
      <c r="R38" s="24">
        <f t="shared" si="28"/>
        <v>11.75</v>
      </c>
      <c r="S38" s="25">
        <f t="shared" si="29"/>
        <v>1</v>
      </c>
      <c r="T38" s="24">
        <f t="shared" si="30"/>
        <v>44.199999999999996</v>
      </c>
      <c r="U38" s="25">
        <f t="shared" si="31"/>
        <v>4</v>
      </c>
      <c r="V38" s="4"/>
      <c r="W38" s="3">
        <f t="shared" si="42"/>
        <v>6</v>
      </c>
      <c r="X38" s="3">
        <f t="shared" si="32"/>
        <v>11.1</v>
      </c>
      <c r="Y38" s="3">
        <f t="shared" si="33"/>
        <v>5</v>
      </c>
      <c r="Z38" s="3">
        <f t="shared" si="34"/>
        <v>11.3</v>
      </c>
      <c r="AA38" s="3">
        <f t="shared" si="35"/>
        <v>5</v>
      </c>
      <c r="AB38" s="3">
        <f t="shared" si="36"/>
        <v>11.45</v>
      </c>
      <c r="AC38" s="3">
        <f t="shared" si="37"/>
        <v>5</v>
      </c>
      <c r="AD38" s="3">
        <f t="shared" si="38"/>
        <v>10.65</v>
      </c>
      <c r="AE38" s="3">
        <f t="shared" si="39"/>
        <v>5</v>
      </c>
      <c r="AF38" s="3">
        <f t="shared" si="40"/>
        <v>43.650000000000006</v>
      </c>
      <c r="AG38" s="3">
        <f t="shared" si="41"/>
        <v>6</v>
      </c>
    </row>
    <row r="39" spans="1:33" ht="18.75" x14ac:dyDescent="0.3">
      <c r="A39" s="31">
        <v>49</v>
      </c>
      <c r="B39" s="38" t="s">
        <v>87</v>
      </c>
      <c r="C39" s="33" t="s">
        <v>86</v>
      </c>
      <c r="D39" s="23">
        <v>2</v>
      </c>
      <c r="E39" s="23">
        <v>8</v>
      </c>
      <c r="F39" s="24">
        <f t="shared" si="22"/>
        <v>10</v>
      </c>
      <c r="G39" s="25">
        <f t="shared" si="23"/>
        <v>12</v>
      </c>
      <c r="H39" s="23">
        <v>2.2999999999999998</v>
      </c>
      <c r="I39" s="23">
        <v>8.15</v>
      </c>
      <c r="J39" s="24">
        <f t="shared" si="24"/>
        <v>10.45</v>
      </c>
      <c r="K39" s="25">
        <f t="shared" si="25"/>
        <v>10</v>
      </c>
      <c r="L39" s="23">
        <v>2.6</v>
      </c>
      <c r="M39" s="23">
        <v>8.6999999999999993</v>
      </c>
      <c r="N39" s="24">
        <f t="shared" si="26"/>
        <v>11.299999999999999</v>
      </c>
      <c r="O39" s="25">
        <f t="shared" si="27"/>
        <v>8</v>
      </c>
      <c r="P39" s="23">
        <v>3</v>
      </c>
      <c r="Q39" s="23">
        <v>7.1</v>
      </c>
      <c r="R39" s="24">
        <f t="shared" si="28"/>
        <v>10.1</v>
      </c>
      <c r="S39" s="25">
        <f t="shared" si="29"/>
        <v>10</v>
      </c>
      <c r="T39" s="24">
        <f t="shared" si="30"/>
        <v>41.849999999999994</v>
      </c>
      <c r="U39" s="25">
        <f t="shared" si="31"/>
        <v>13</v>
      </c>
      <c r="V39" s="4"/>
      <c r="W39" s="3">
        <f t="shared" si="42"/>
        <v>7</v>
      </c>
      <c r="X39" s="3">
        <f t="shared" si="32"/>
        <v>11</v>
      </c>
      <c r="Y39" s="3">
        <f t="shared" si="33"/>
        <v>6</v>
      </c>
      <c r="Z39" s="3">
        <f t="shared" si="34"/>
        <v>11.3</v>
      </c>
      <c r="AA39" s="3">
        <f t="shared" si="35"/>
        <v>5</v>
      </c>
      <c r="AB39" s="3">
        <f t="shared" si="36"/>
        <v>11.399999999999999</v>
      </c>
      <c r="AC39" s="3">
        <f t="shared" si="37"/>
        <v>6</v>
      </c>
      <c r="AD39" s="3">
        <f t="shared" si="38"/>
        <v>10.600000000000001</v>
      </c>
      <c r="AE39" s="3">
        <f t="shared" si="39"/>
        <v>6</v>
      </c>
      <c r="AF39" s="3">
        <f t="shared" si="40"/>
        <v>43.6</v>
      </c>
      <c r="AG39" s="3">
        <f t="shared" si="41"/>
        <v>7</v>
      </c>
    </row>
    <row r="40" spans="1:33" ht="18.75" x14ac:dyDescent="0.3">
      <c r="A40" s="31">
        <v>50</v>
      </c>
      <c r="B40" s="38" t="s">
        <v>88</v>
      </c>
      <c r="C40" s="33" t="s">
        <v>86</v>
      </c>
      <c r="D40" s="23">
        <v>2</v>
      </c>
      <c r="E40" s="23">
        <v>7.9</v>
      </c>
      <c r="F40" s="24">
        <f t="shared" si="22"/>
        <v>9.9</v>
      </c>
      <c r="G40" s="25">
        <f t="shared" si="23"/>
        <v>13</v>
      </c>
      <c r="H40" s="23">
        <v>2.2999999999999998</v>
      </c>
      <c r="I40" s="23">
        <v>9</v>
      </c>
      <c r="J40" s="24">
        <f t="shared" si="24"/>
        <v>11.3</v>
      </c>
      <c r="K40" s="25">
        <f t="shared" si="25"/>
        <v>5</v>
      </c>
      <c r="L40" s="23">
        <v>2</v>
      </c>
      <c r="M40" s="23">
        <v>8.35</v>
      </c>
      <c r="N40" s="24">
        <f t="shared" si="26"/>
        <v>10.35</v>
      </c>
      <c r="O40" s="25">
        <f t="shared" si="27"/>
        <v>15</v>
      </c>
      <c r="P40" s="23">
        <v>2.8</v>
      </c>
      <c r="Q40" s="23">
        <v>8.1</v>
      </c>
      <c r="R40" s="24">
        <f t="shared" si="28"/>
        <v>10.899999999999999</v>
      </c>
      <c r="S40" s="25">
        <f t="shared" si="29"/>
        <v>3</v>
      </c>
      <c r="T40" s="24">
        <f t="shared" si="30"/>
        <v>42.449999999999996</v>
      </c>
      <c r="U40" s="25">
        <f t="shared" si="31"/>
        <v>11</v>
      </c>
      <c r="V40" s="4"/>
      <c r="W40" s="3">
        <v>8</v>
      </c>
      <c r="X40" s="3">
        <f t="shared" si="32"/>
        <v>10.95</v>
      </c>
      <c r="Y40" s="3">
        <f t="shared" si="33"/>
        <v>7</v>
      </c>
      <c r="Z40" s="3">
        <f t="shared" si="34"/>
        <v>11.15</v>
      </c>
      <c r="AA40" s="3">
        <f t="shared" si="35"/>
        <v>6</v>
      </c>
      <c r="AB40" s="3">
        <f t="shared" si="36"/>
        <v>11.350000000000001</v>
      </c>
      <c r="AC40" s="3">
        <f t="shared" si="37"/>
        <v>7</v>
      </c>
      <c r="AD40" s="3">
        <f t="shared" si="38"/>
        <v>10.4</v>
      </c>
      <c r="AE40" s="3">
        <f t="shared" si="39"/>
        <v>7</v>
      </c>
      <c r="AF40" s="3">
        <f t="shared" si="40"/>
        <v>43.55</v>
      </c>
      <c r="AG40" s="3">
        <f t="shared" si="41"/>
        <v>8</v>
      </c>
    </row>
    <row r="41" spans="1:33" ht="18.75" x14ac:dyDescent="0.3">
      <c r="A41" s="21">
        <v>51</v>
      </c>
      <c r="B41" s="40" t="s">
        <v>89</v>
      </c>
      <c r="C41" s="31" t="s">
        <v>21</v>
      </c>
      <c r="D41" s="23">
        <v>2</v>
      </c>
      <c r="E41" s="23">
        <v>9.1</v>
      </c>
      <c r="F41" s="24">
        <f t="shared" si="22"/>
        <v>11.1</v>
      </c>
      <c r="G41" s="25">
        <f t="shared" si="23"/>
        <v>5</v>
      </c>
      <c r="H41" s="23">
        <v>3.1</v>
      </c>
      <c r="I41" s="23">
        <v>8.8000000000000007</v>
      </c>
      <c r="J41" s="24">
        <f t="shared" si="24"/>
        <v>11.9</v>
      </c>
      <c r="K41" s="25">
        <f t="shared" si="25"/>
        <v>1</v>
      </c>
      <c r="L41" s="23">
        <v>3.2</v>
      </c>
      <c r="M41" s="23">
        <v>8.35</v>
      </c>
      <c r="N41" s="24">
        <f t="shared" si="26"/>
        <v>11.55</v>
      </c>
      <c r="O41" s="25">
        <f t="shared" si="27"/>
        <v>4</v>
      </c>
      <c r="P41" s="23">
        <v>3.6</v>
      </c>
      <c r="Q41" s="23">
        <v>7.35</v>
      </c>
      <c r="R41" s="24">
        <f t="shared" si="28"/>
        <v>10.95</v>
      </c>
      <c r="S41" s="25">
        <f t="shared" si="29"/>
        <v>2</v>
      </c>
      <c r="T41" s="24">
        <f t="shared" si="30"/>
        <v>45.5</v>
      </c>
      <c r="U41" s="25">
        <f t="shared" si="31"/>
        <v>1</v>
      </c>
      <c r="V41" s="4"/>
      <c r="W41" s="3">
        <v>9</v>
      </c>
      <c r="X41" s="3">
        <f t="shared" si="32"/>
        <v>10.9</v>
      </c>
      <c r="Y41" s="3">
        <f t="shared" si="33"/>
        <v>8</v>
      </c>
      <c r="Z41" s="3">
        <f t="shared" si="34"/>
        <v>10.950000000000001</v>
      </c>
      <c r="AA41" s="3">
        <f t="shared" si="35"/>
        <v>7</v>
      </c>
      <c r="AB41" s="3">
        <f t="shared" si="36"/>
        <v>11.3</v>
      </c>
      <c r="AC41" s="3">
        <f t="shared" si="37"/>
        <v>8</v>
      </c>
      <c r="AD41" s="3">
        <f t="shared" si="38"/>
        <v>10.35</v>
      </c>
      <c r="AE41" s="3">
        <f t="shared" si="39"/>
        <v>8</v>
      </c>
      <c r="AF41" s="3">
        <f t="shared" si="40"/>
        <v>43.25</v>
      </c>
      <c r="AG41" s="3">
        <f t="shared" si="41"/>
        <v>9</v>
      </c>
    </row>
    <row r="42" spans="1:33" ht="18.75" x14ac:dyDescent="0.3">
      <c r="A42" s="21">
        <v>52</v>
      </c>
      <c r="B42" s="40" t="s">
        <v>90</v>
      </c>
      <c r="C42" s="33" t="s">
        <v>21</v>
      </c>
      <c r="D42" s="23">
        <v>2</v>
      </c>
      <c r="E42" s="23">
        <v>9.35</v>
      </c>
      <c r="F42" s="24">
        <f t="shared" si="22"/>
        <v>11.35</v>
      </c>
      <c r="G42" s="25">
        <f t="shared" si="23"/>
        <v>2</v>
      </c>
      <c r="H42" s="23">
        <v>3.5</v>
      </c>
      <c r="I42" s="23">
        <v>8.15</v>
      </c>
      <c r="J42" s="24">
        <f t="shared" si="24"/>
        <v>11.65</v>
      </c>
      <c r="K42" s="25">
        <f t="shared" si="25"/>
        <v>3</v>
      </c>
      <c r="L42" s="23">
        <v>3.4</v>
      </c>
      <c r="M42" s="23">
        <v>8.25</v>
      </c>
      <c r="N42" s="24">
        <f t="shared" si="26"/>
        <v>11.65</v>
      </c>
      <c r="O42" s="25">
        <f t="shared" si="27"/>
        <v>3</v>
      </c>
      <c r="P42" s="23">
        <v>3.9</v>
      </c>
      <c r="Q42" s="23">
        <v>6.5</v>
      </c>
      <c r="R42" s="24">
        <f t="shared" si="28"/>
        <v>10.4</v>
      </c>
      <c r="S42" s="25">
        <f t="shared" si="29"/>
        <v>7</v>
      </c>
      <c r="T42" s="24">
        <f t="shared" si="30"/>
        <v>45.050000000000004</v>
      </c>
      <c r="U42" s="25">
        <f t="shared" si="31"/>
        <v>2</v>
      </c>
      <c r="V42" s="4"/>
      <c r="W42" s="3">
        <v>10</v>
      </c>
      <c r="X42" s="3">
        <f t="shared" si="32"/>
        <v>10.7</v>
      </c>
      <c r="Y42" s="3">
        <f t="shared" si="33"/>
        <v>9</v>
      </c>
      <c r="Z42" s="3">
        <f t="shared" si="34"/>
        <v>10.9</v>
      </c>
      <c r="AA42" s="3">
        <f t="shared" si="35"/>
        <v>8</v>
      </c>
      <c r="AB42" s="3">
        <f t="shared" si="36"/>
        <v>11.299999999999999</v>
      </c>
      <c r="AC42" s="3">
        <f t="shared" si="37"/>
        <v>8</v>
      </c>
      <c r="AD42" s="3">
        <f t="shared" si="38"/>
        <v>10.3</v>
      </c>
      <c r="AE42" s="3">
        <f t="shared" si="39"/>
        <v>9</v>
      </c>
      <c r="AF42" s="3">
        <f t="shared" si="40"/>
        <v>43</v>
      </c>
      <c r="AG42" s="3">
        <f t="shared" si="41"/>
        <v>10</v>
      </c>
    </row>
    <row r="43" spans="1:33" ht="18.75" x14ac:dyDescent="0.3">
      <c r="A43" s="31">
        <v>53</v>
      </c>
      <c r="B43" s="40" t="s">
        <v>91</v>
      </c>
      <c r="C43" s="31" t="s">
        <v>21</v>
      </c>
      <c r="D43" s="23">
        <v>2</v>
      </c>
      <c r="E43" s="23">
        <v>8.5</v>
      </c>
      <c r="F43" s="24">
        <f t="shared" si="22"/>
        <v>10.5</v>
      </c>
      <c r="G43" s="25">
        <f t="shared" si="23"/>
        <v>10</v>
      </c>
      <c r="H43" s="23">
        <v>3.5</v>
      </c>
      <c r="I43" s="23">
        <v>8.1999999999999993</v>
      </c>
      <c r="J43" s="24">
        <f t="shared" si="24"/>
        <v>11.7</v>
      </c>
      <c r="K43" s="25">
        <f t="shared" si="25"/>
        <v>2</v>
      </c>
      <c r="L43" s="23">
        <v>3.6</v>
      </c>
      <c r="M43" s="23">
        <v>7.85</v>
      </c>
      <c r="N43" s="24">
        <f t="shared" si="26"/>
        <v>11.45</v>
      </c>
      <c r="O43" s="25">
        <f t="shared" si="27"/>
        <v>5</v>
      </c>
      <c r="P43" s="23">
        <v>4.3</v>
      </c>
      <c r="Q43" s="23">
        <v>5.6</v>
      </c>
      <c r="R43" s="24">
        <f t="shared" si="28"/>
        <v>9.8999999999999986</v>
      </c>
      <c r="S43" s="25">
        <f t="shared" si="29"/>
        <v>13</v>
      </c>
      <c r="T43" s="24">
        <f t="shared" si="30"/>
        <v>43.55</v>
      </c>
      <c r="U43" s="25">
        <f t="shared" si="31"/>
        <v>8</v>
      </c>
      <c r="V43" s="4"/>
      <c r="W43" s="3">
        <v>11</v>
      </c>
      <c r="X43" s="3">
        <f t="shared" si="32"/>
        <v>10.5</v>
      </c>
      <c r="Y43" s="3">
        <f t="shared" si="33"/>
        <v>10</v>
      </c>
      <c r="Z43" s="3">
        <f t="shared" si="34"/>
        <v>10.8</v>
      </c>
      <c r="AA43" s="3">
        <f t="shared" si="35"/>
        <v>9</v>
      </c>
      <c r="AB43" s="3">
        <f t="shared" si="36"/>
        <v>11.25</v>
      </c>
      <c r="AC43" s="3">
        <f t="shared" si="37"/>
        <v>9</v>
      </c>
      <c r="AD43" s="3">
        <f t="shared" si="38"/>
        <v>10.1</v>
      </c>
      <c r="AE43" s="3">
        <f t="shared" si="39"/>
        <v>10</v>
      </c>
      <c r="AF43" s="3">
        <f t="shared" si="40"/>
        <v>42.449999999999996</v>
      </c>
      <c r="AG43" s="3">
        <f t="shared" si="41"/>
        <v>11</v>
      </c>
    </row>
    <row r="44" spans="1:33" ht="18.75" x14ac:dyDescent="0.3">
      <c r="A44" s="21">
        <v>54</v>
      </c>
      <c r="B44" s="32" t="s">
        <v>92</v>
      </c>
      <c r="C44" s="37" t="s">
        <v>43</v>
      </c>
      <c r="D44" s="23">
        <v>1</v>
      </c>
      <c r="E44" s="23">
        <v>5</v>
      </c>
      <c r="F44" s="24">
        <f t="shared" si="22"/>
        <v>6</v>
      </c>
      <c r="G44" s="25">
        <f t="shared" si="23"/>
        <v>15</v>
      </c>
      <c r="H44" s="23">
        <v>2.4</v>
      </c>
      <c r="I44" s="23">
        <v>8.5</v>
      </c>
      <c r="J44" s="24">
        <f t="shared" si="24"/>
        <v>10.9</v>
      </c>
      <c r="K44" s="25">
        <f t="shared" si="25"/>
        <v>8</v>
      </c>
      <c r="L44" s="23">
        <v>3.4</v>
      </c>
      <c r="M44" s="23">
        <v>8.3000000000000007</v>
      </c>
      <c r="N44" s="24">
        <f t="shared" si="26"/>
        <v>11.700000000000001</v>
      </c>
      <c r="O44" s="25">
        <f t="shared" si="27"/>
        <v>2</v>
      </c>
      <c r="P44" s="23">
        <v>3</v>
      </c>
      <c r="Q44" s="23">
        <v>6.6</v>
      </c>
      <c r="R44" s="24">
        <f t="shared" si="28"/>
        <v>9.6</v>
      </c>
      <c r="S44" s="25">
        <f t="shared" si="29"/>
        <v>14</v>
      </c>
      <c r="T44" s="24">
        <f t="shared" si="30"/>
        <v>38.200000000000003</v>
      </c>
      <c r="U44" s="25">
        <f t="shared" si="31"/>
        <v>16</v>
      </c>
      <c r="V44" s="4"/>
      <c r="W44" s="3">
        <v>12</v>
      </c>
      <c r="X44" s="3">
        <f t="shared" si="32"/>
        <v>10.3</v>
      </c>
      <c r="Y44" s="3">
        <f t="shared" si="33"/>
        <v>11</v>
      </c>
      <c r="Z44" s="3">
        <f t="shared" si="34"/>
        <v>10.8</v>
      </c>
      <c r="AA44" s="3">
        <f t="shared" si="35"/>
        <v>9</v>
      </c>
      <c r="AB44" s="3">
        <f t="shared" si="36"/>
        <v>11.15</v>
      </c>
      <c r="AC44" s="3">
        <f t="shared" si="37"/>
        <v>10</v>
      </c>
      <c r="AD44" s="3">
        <f t="shared" si="38"/>
        <v>10.1</v>
      </c>
      <c r="AE44" s="3">
        <f t="shared" si="39"/>
        <v>10</v>
      </c>
      <c r="AF44" s="3">
        <f t="shared" si="40"/>
        <v>42.4</v>
      </c>
      <c r="AG44" s="3">
        <f t="shared" si="41"/>
        <v>12</v>
      </c>
    </row>
    <row r="45" spans="1:33" ht="18.75" x14ac:dyDescent="0.3">
      <c r="A45" s="21">
        <v>55</v>
      </c>
      <c r="B45" s="32" t="s">
        <v>93</v>
      </c>
      <c r="C45" s="37" t="s">
        <v>43</v>
      </c>
      <c r="D45" s="23">
        <v>1</v>
      </c>
      <c r="E45" s="23">
        <v>5</v>
      </c>
      <c r="F45" s="24">
        <f t="shared" si="22"/>
        <v>6</v>
      </c>
      <c r="G45" s="25">
        <f t="shared" si="23"/>
        <v>15</v>
      </c>
      <c r="H45" s="23">
        <v>2.2000000000000002</v>
      </c>
      <c r="I45" s="23">
        <v>7.9</v>
      </c>
      <c r="J45" s="24">
        <f t="shared" si="24"/>
        <v>10.100000000000001</v>
      </c>
      <c r="K45" s="25">
        <f t="shared" si="25"/>
        <v>14</v>
      </c>
      <c r="L45" s="23">
        <v>3.4</v>
      </c>
      <c r="M45" s="23">
        <v>7.7</v>
      </c>
      <c r="N45" s="24">
        <f t="shared" si="26"/>
        <v>11.1</v>
      </c>
      <c r="O45" s="25">
        <f t="shared" si="27"/>
        <v>11</v>
      </c>
      <c r="P45" s="23">
        <v>2.9</v>
      </c>
      <c r="Q45" s="23">
        <v>7.2</v>
      </c>
      <c r="R45" s="24">
        <f t="shared" si="28"/>
        <v>10.1</v>
      </c>
      <c r="S45" s="25">
        <f t="shared" si="29"/>
        <v>10</v>
      </c>
      <c r="T45" s="24">
        <f t="shared" si="30"/>
        <v>37.299999999999997</v>
      </c>
      <c r="U45" s="25">
        <f t="shared" si="31"/>
        <v>18</v>
      </c>
      <c r="V45" s="4"/>
      <c r="W45" s="3">
        <v>13</v>
      </c>
      <c r="X45" s="3">
        <f t="shared" si="32"/>
        <v>10</v>
      </c>
      <c r="Y45" s="3">
        <f t="shared" si="33"/>
        <v>12</v>
      </c>
      <c r="Z45" s="3">
        <f t="shared" si="34"/>
        <v>10.45</v>
      </c>
      <c r="AA45" s="3">
        <f t="shared" si="35"/>
        <v>10</v>
      </c>
      <c r="AB45" s="3">
        <f t="shared" si="36"/>
        <v>11.1</v>
      </c>
      <c r="AC45" s="3">
        <f t="shared" si="37"/>
        <v>11</v>
      </c>
      <c r="AD45" s="3">
        <f t="shared" si="38"/>
        <v>10.050000000000001</v>
      </c>
      <c r="AE45" s="3">
        <f t="shared" si="39"/>
        <v>11</v>
      </c>
      <c r="AF45" s="3">
        <f t="shared" si="40"/>
        <v>41.849999999999994</v>
      </c>
      <c r="AG45" s="3">
        <f t="shared" si="41"/>
        <v>13</v>
      </c>
    </row>
    <row r="46" spans="1:33" ht="18.75" x14ac:dyDescent="0.3">
      <c r="A46" s="21">
        <v>56</v>
      </c>
      <c r="B46" s="32" t="s">
        <v>94</v>
      </c>
      <c r="C46" s="37" t="s">
        <v>43</v>
      </c>
      <c r="D46" s="23">
        <v>1</v>
      </c>
      <c r="E46" s="23">
        <v>5</v>
      </c>
      <c r="F46" s="24">
        <f t="shared" si="22"/>
        <v>6</v>
      </c>
      <c r="G46" s="25">
        <f t="shared" si="23"/>
        <v>15</v>
      </c>
      <c r="H46" s="23">
        <v>2.2999999999999998</v>
      </c>
      <c r="I46" s="23">
        <v>7.95</v>
      </c>
      <c r="J46" s="24">
        <f t="shared" si="24"/>
        <v>10.25</v>
      </c>
      <c r="K46" s="25">
        <f t="shared" si="25"/>
        <v>13</v>
      </c>
      <c r="L46" s="23">
        <v>3.2</v>
      </c>
      <c r="M46" s="23">
        <v>8.35</v>
      </c>
      <c r="N46" s="24">
        <f t="shared" si="26"/>
        <v>11.55</v>
      </c>
      <c r="O46" s="25">
        <f t="shared" si="27"/>
        <v>4</v>
      </c>
      <c r="P46" s="23">
        <v>3</v>
      </c>
      <c r="Q46" s="23">
        <v>7.3</v>
      </c>
      <c r="R46" s="24">
        <f t="shared" si="28"/>
        <v>10.3</v>
      </c>
      <c r="S46" s="25">
        <f t="shared" si="29"/>
        <v>9</v>
      </c>
      <c r="T46" s="24">
        <f t="shared" si="30"/>
        <v>38.1</v>
      </c>
      <c r="U46" s="25">
        <f t="shared" si="31"/>
        <v>17</v>
      </c>
      <c r="V46" s="4"/>
      <c r="W46" s="3">
        <v>14</v>
      </c>
      <c r="X46" s="3">
        <f t="shared" si="32"/>
        <v>9.9</v>
      </c>
      <c r="Y46" s="3">
        <f t="shared" si="33"/>
        <v>13</v>
      </c>
      <c r="Z46" s="3">
        <f t="shared" si="34"/>
        <v>10.35</v>
      </c>
      <c r="AA46" s="3">
        <f t="shared" si="35"/>
        <v>11</v>
      </c>
      <c r="AB46" s="3">
        <f t="shared" si="36"/>
        <v>10.9</v>
      </c>
      <c r="AC46" s="3">
        <f t="shared" si="37"/>
        <v>12</v>
      </c>
      <c r="AD46" s="3">
        <f t="shared" si="38"/>
        <v>10</v>
      </c>
      <c r="AE46" s="3">
        <f t="shared" si="39"/>
        <v>12</v>
      </c>
      <c r="AF46" s="3">
        <f t="shared" si="40"/>
        <v>41.2</v>
      </c>
      <c r="AG46" s="3">
        <f t="shared" si="41"/>
        <v>14</v>
      </c>
    </row>
    <row r="47" spans="1:33" ht="18.75" x14ac:dyDescent="0.3">
      <c r="A47" s="31">
        <v>57</v>
      </c>
      <c r="B47" s="32" t="s">
        <v>95</v>
      </c>
      <c r="C47" s="37" t="s">
        <v>43</v>
      </c>
      <c r="D47" s="23">
        <v>2</v>
      </c>
      <c r="E47" s="23">
        <v>9.1</v>
      </c>
      <c r="F47" s="24">
        <f t="shared" si="22"/>
        <v>11.1</v>
      </c>
      <c r="G47" s="25">
        <f t="shared" si="23"/>
        <v>5</v>
      </c>
      <c r="H47" s="23">
        <v>3.1</v>
      </c>
      <c r="I47" s="23">
        <v>7.7</v>
      </c>
      <c r="J47" s="24">
        <f t="shared" si="24"/>
        <v>10.8</v>
      </c>
      <c r="K47" s="25">
        <f t="shared" si="25"/>
        <v>9</v>
      </c>
      <c r="L47" s="23">
        <v>3.2</v>
      </c>
      <c r="M47" s="23">
        <v>7.3</v>
      </c>
      <c r="N47" s="24">
        <f t="shared" si="26"/>
        <v>10.5</v>
      </c>
      <c r="O47" s="25">
        <f t="shared" si="27"/>
        <v>14</v>
      </c>
      <c r="P47" s="23">
        <v>3.5</v>
      </c>
      <c r="Q47" s="23">
        <v>6.5</v>
      </c>
      <c r="R47" s="24">
        <f t="shared" si="28"/>
        <v>10</v>
      </c>
      <c r="S47" s="25">
        <f t="shared" si="29"/>
        <v>12</v>
      </c>
      <c r="T47" s="24">
        <f t="shared" si="30"/>
        <v>42.4</v>
      </c>
      <c r="U47" s="25">
        <f t="shared" si="31"/>
        <v>12</v>
      </c>
      <c r="V47" s="4"/>
      <c r="W47" s="3">
        <v>15</v>
      </c>
      <c r="X47" s="3">
        <f t="shared" si="32"/>
        <v>9.3999999999999986</v>
      </c>
      <c r="Y47" s="3">
        <f t="shared" si="33"/>
        <v>14</v>
      </c>
      <c r="Z47" s="3">
        <f t="shared" si="34"/>
        <v>10.3</v>
      </c>
      <c r="AA47" s="3">
        <f t="shared" si="35"/>
        <v>12</v>
      </c>
      <c r="AB47" s="3">
        <f t="shared" si="36"/>
        <v>10.600000000000001</v>
      </c>
      <c r="AC47" s="3">
        <f t="shared" si="37"/>
        <v>13</v>
      </c>
      <c r="AD47" s="3">
        <f t="shared" si="38"/>
        <v>9.8999999999999986</v>
      </c>
      <c r="AE47" s="3">
        <f t="shared" si="39"/>
        <v>13</v>
      </c>
      <c r="AF47" s="3">
        <f t="shared" si="40"/>
        <v>40.200000000000003</v>
      </c>
      <c r="AG47" s="3">
        <f t="shared" si="41"/>
        <v>15</v>
      </c>
    </row>
    <row r="48" spans="1:33" ht="18.75" x14ac:dyDescent="0.3">
      <c r="A48" s="21">
        <v>58</v>
      </c>
      <c r="B48" s="40" t="s">
        <v>96</v>
      </c>
      <c r="C48" s="33" t="s">
        <v>22</v>
      </c>
      <c r="D48" s="23">
        <v>1</v>
      </c>
      <c r="E48" s="23">
        <v>5</v>
      </c>
      <c r="F48" s="24">
        <f t="shared" si="22"/>
        <v>6</v>
      </c>
      <c r="G48" s="25">
        <f t="shared" si="23"/>
        <v>15</v>
      </c>
      <c r="H48" s="23">
        <v>2.2999999999999998</v>
      </c>
      <c r="I48" s="23">
        <v>6.05</v>
      </c>
      <c r="J48" s="24">
        <f t="shared" si="24"/>
        <v>8.35</v>
      </c>
      <c r="K48" s="25">
        <f t="shared" si="25"/>
        <v>16</v>
      </c>
      <c r="L48" s="23">
        <v>2.8</v>
      </c>
      <c r="M48" s="23">
        <v>7.4</v>
      </c>
      <c r="N48" s="24">
        <f t="shared" si="26"/>
        <v>10.199999999999999</v>
      </c>
      <c r="O48" s="25">
        <f t="shared" si="27"/>
        <v>16</v>
      </c>
      <c r="P48" s="23">
        <v>1.9</v>
      </c>
      <c r="Q48" s="23">
        <v>6.9</v>
      </c>
      <c r="R48" s="24">
        <f t="shared" si="28"/>
        <v>8.8000000000000007</v>
      </c>
      <c r="S48" s="25">
        <f t="shared" si="29"/>
        <v>15</v>
      </c>
      <c r="T48" s="24">
        <f t="shared" si="30"/>
        <v>33.35</v>
      </c>
      <c r="U48" s="25">
        <f t="shared" si="31"/>
        <v>19</v>
      </c>
      <c r="V48" s="4"/>
      <c r="W48" s="3">
        <v>16</v>
      </c>
      <c r="X48" s="3">
        <f t="shared" si="32"/>
        <v>6</v>
      </c>
      <c r="Y48" s="3">
        <f t="shared" si="33"/>
        <v>15</v>
      </c>
      <c r="Z48" s="3">
        <f t="shared" si="34"/>
        <v>10.25</v>
      </c>
      <c r="AA48" s="3">
        <f t="shared" si="35"/>
        <v>13</v>
      </c>
      <c r="AB48" s="3">
        <f t="shared" si="36"/>
        <v>10.5</v>
      </c>
      <c r="AC48" s="3">
        <f t="shared" si="37"/>
        <v>14</v>
      </c>
      <c r="AD48" s="3">
        <f t="shared" si="38"/>
        <v>9.6</v>
      </c>
      <c r="AE48" s="3">
        <f t="shared" si="39"/>
        <v>14</v>
      </c>
      <c r="AF48" s="3">
        <f t="shared" si="40"/>
        <v>38.200000000000003</v>
      </c>
      <c r="AG48" s="3">
        <f t="shared" si="41"/>
        <v>16</v>
      </c>
    </row>
    <row r="49" spans="1:33" ht="18.75" x14ac:dyDescent="0.3">
      <c r="A49" s="31">
        <v>59</v>
      </c>
      <c r="B49" s="40" t="s">
        <v>97</v>
      </c>
      <c r="C49" s="33" t="s">
        <v>38</v>
      </c>
      <c r="D49" s="23">
        <v>2</v>
      </c>
      <c r="E49" s="23">
        <v>8.9499999999999993</v>
      </c>
      <c r="F49" s="24">
        <f t="shared" si="22"/>
        <v>10.95</v>
      </c>
      <c r="G49" s="25">
        <f t="shared" si="23"/>
        <v>7</v>
      </c>
      <c r="H49" s="23">
        <v>3.1</v>
      </c>
      <c r="I49" s="23">
        <v>8.8000000000000007</v>
      </c>
      <c r="J49" s="24">
        <f t="shared" si="24"/>
        <v>11.9</v>
      </c>
      <c r="K49" s="25">
        <f t="shared" si="25"/>
        <v>1</v>
      </c>
      <c r="L49" s="23">
        <v>3.2</v>
      </c>
      <c r="M49" s="23">
        <v>7.4</v>
      </c>
      <c r="N49" s="24">
        <f t="shared" si="26"/>
        <v>10.600000000000001</v>
      </c>
      <c r="O49" s="25">
        <f t="shared" si="27"/>
        <v>13</v>
      </c>
      <c r="P49" s="23">
        <v>4.3</v>
      </c>
      <c r="Q49" s="23">
        <v>6.5</v>
      </c>
      <c r="R49" s="24">
        <f t="shared" si="28"/>
        <v>10.8</v>
      </c>
      <c r="S49" s="25">
        <f t="shared" si="29"/>
        <v>4</v>
      </c>
      <c r="T49" s="24">
        <f t="shared" si="30"/>
        <v>44.25</v>
      </c>
      <c r="U49" s="25">
        <f t="shared" si="31"/>
        <v>3</v>
      </c>
      <c r="V49" s="4"/>
      <c r="W49" s="3">
        <v>17</v>
      </c>
      <c r="X49" s="3">
        <f t="shared" si="32"/>
        <v>6</v>
      </c>
      <c r="Y49" s="3">
        <f t="shared" si="33"/>
        <v>15</v>
      </c>
      <c r="Z49" s="3">
        <f t="shared" si="34"/>
        <v>10.100000000000001</v>
      </c>
      <c r="AA49" s="3">
        <f t="shared" si="35"/>
        <v>14</v>
      </c>
      <c r="AB49" s="3">
        <f t="shared" si="36"/>
        <v>10.35</v>
      </c>
      <c r="AC49" s="3">
        <f t="shared" si="37"/>
        <v>15</v>
      </c>
      <c r="AD49" s="3">
        <f t="shared" si="38"/>
        <v>8.8000000000000007</v>
      </c>
      <c r="AE49" s="3">
        <f t="shared" si="39"/>
        <v>15</v>
      </c>
      <c r="AF49" s="3">
        <f t="shared" si="40"/>
        <v>38.1</v>
      </c>
      <c r="AG49" s="3">
        <f t="shared" si="41"/>
        <v>17</v>
      </c>
    </row>
    <row r="50" spans="1:33" ht="18.75" x14ac:dyDescent="0.3">
      <c r="A50" s="31">
        <v>60</v>
      </c>
      <c r="B50" s="36" t="s">
        <v>98</v>
      </c>
      <c r="C50" s="33" t="s">
        <v>53</v>
      </c>
      <c r="D50" s="23">
        <v>2</v>
      </c>
      <c r="E50" s="23">
        <v>9.3000000000000007</v>
      </c>
      <c r="F50" s="24">
        <f t="shared" si="22"/>
        <v>11.3</v>
      </c>
      <c r="G50" s="25">
        <f t="shared" si="23"/>
        <v>3</v>
      </c>
      <c r="H50" s="23">
        <v>3.1</v>
      </c>
      <c r="I50" s="23">
        <v>6.9</v>
      </c>
      <c r="J50" s="24">
        <f t="shared" si="24"/>
        <v>10</v>
      </c>
      <c r="K50" s="25">
        <f t="shared" si="25"/>
        <v>15</v>
      </c>
      <c r="L50" s="23">
        <v>2.4</v>
      </c>
      <c r="M50" s="23">
        <v>8.75</v>
      </c>
      <c r="N50" s="24">
        <f t="shared" si="26"/>
        <v>11.15</v>
      </c>
      <c r="O50" s="25">
        <f t="shared" si="27"/>
        <v>10</v>
      </c>
      <c r="P50" s="23">
        <v>3.6</v>
      </c>
      <c r="Q50" s="23">
        <v>7.2</v>
      </c>
      <c r="R50" s="24">
        <f t="shared" si="28"/>
        <v>10.8</v>
      </c>
      <c r="S50" s="25">
        <f t="shared" si="29"/>
        <v>4</v>
      </c>
      <c r="T50" s="24">
        <f t="shared" si="30"/>
        <v>43.25</v>
      </c>
      <c r="U50" s="25">
        <f t="shared" si="31"/>
        <v>9</v>
      </c>
      <c r="V50" s="4"/>
      <c r="W50" s="3">
        <f t="shared" si="42"/>
        <v>18</v>
      </c>
      <c r="X50" s="3">
        <f t="shared" si="32"/>
        <v>6</v>
      </c>
      <c r="Y50" s="3">
        <f t="shared" si="33"/>
        <v>15</v>
      </c>
      <c r="Z50" s="3">
        <f t="shared" si="34"/>
        <v>10</v>
      </c>
      <c r="AA50" s="3">
        <f t="shared" si="35"/>
        <v>15</v>
      </c>
      <c r="AB50" s="3">
        <f t="shared" si="36"/>
        <v>10.199999999999999</v>
      </c>
      <c r="AC50" s="3">
        <f t="shared" si="37"/>
        <v>16</v>
      </c>
      <c r="AD50" s="3">
        <f t="shared" si="38"/>
        <v>8.8000000000000007</v>
      </c>
      <c r="AE50" s="3">
        <f t="shared" si="39"/>
        <v>15</v>
      </c>
      <c r="AF50" s="3">
        <f t="shared" si="40"/>
        <v>37.299999999999997</v>
      </c>
      <c r="AG50" s="3">
        <f t="shared" si="41"/>
        <v>18</v>
      </c>
    </row>
    <row r="51" spans="1:33" ht="18.75" x14ac:dyDescent="0.3">
      <c r="A51" s="31">
        <v>61</v>
      </c>
      <c r="B51" s="36" t="s">
        <v>99</v>
      </c>
      <c r="C51" s="37" t="s">
        <v>53</v>
      </c>
      <c r="D51" s="23">
        <v>0</v>
      </c>
      <c r="E51" s="23">
        <v>0</v>
      </c>
      <c r="F51" s="24">
        <f t="shared" si="22"/>
        <v>0</v>
      </c>
      <c r="G51" s="25">
        <f t="shared" si="23"/>
        <v>16</v>
      </c>
      <c r="H51" s="23">
        <v>0</v>
      </c>
      <c r="I51" s="23">
        <v>0</v>
      </c>
      <c r="J51" s="24">
        <f t="shared" si="24"/>
        <v>0</v>
      </c>
      <c r="K51" s="25">
        <f t="shared" si="25"/>
        <v>17</v>
      </c>
      <c r="L51" s="23">
        <v>0</v>
      </c>
      <c r="M51" s="23">
        <v>0</v>
      </c>
      <c r="N51" s="24">
        <f t="shared" si="26"/>
        <v>0</v>
      </c>
      <c r="O51" s="25">
        <f t="shared" si="27"/>
        <v>17</v>
      </c>
      <c r="P51" s="23">
        <v>0</v>
      </c>
      <c r="Q51" s="23">
        <v>0</v>
      </c>
      <c r="R51" s="24">
        <f t="shared" si="28"/>
        <v>0</v>
      </c>
      <c r="S51" s="25">
        <f t="shared" si="29"/>
        <v>17</v>
      </c>
      <c r="T51" s="24">
        <f t="shared" si="30"/>
        <v>0</v>
      </c>
      <c r="U51" s="25">
        <f t="shared" si="31"/>
        <v>20</v>
      </c>
      <c r="V51" s="4"/>
      <c r="W51" s="3">
        <f t="shared" si="42"/>
        <v>19</v>
      </c>
      <c r="X51" s="3">
        <f t="shared" si="32"/>
        <v>6</v>
      </c>
      <c r="Y51" s="3">
        <f t="shared" si="33"/>
        <v>15</v>
      </c>
      <c r="Z51" s="3">
        <f t="shared" si="34"/>
        <v>8.35</v>
      </c>
      <c r="AA51" s="3">
        <f t="shared" si="35"/>
        <v>16</v>
      </c>
      <c r="AB51" s="3">
        <f t="shared" si="36"/>
        <v>10.199999999999999</v>
      </c>
      <c r="AC51" s="3">
        <f t="shared" si="37"/>
        <v>16</v>
      </c>
      <c r="AD51" s="3">
        <f t="shared" si="38"/>
        <v>8.3000000000000007</v>
      </c>
      <c r="AE51" s="3">
        <f t="shared" si="39"/>
        <v>16</v>
      </c>
      <c r="AF51" s="3">
        <f t="shared" si="40"/>
        <v>33.35</v>
      </c>
      <c r="AG51" s="3">
        <f t="shared" si="41"/>
        <v>19</v>
      </c>
    </row>
    <row r="52" spans="1:33" ht="18.75" x14ac:dyDescent="0.3">
      <c r="A52" s="31">
        <v>62</v>
      </c>
      <c r="B52" s="36" t="s">
        <v>100</v>
      </c>
      <c r="C52" s="37" t="s">
        <v>53</v>
      </c>
      <c r="D52" s="23">
        <v>2</v>
      </c>
      <c r="E52" s="23">
        <v>8.3000000000000007</v>
      </c>
      <c r="F52" s="24">
        <f t="shared" si="22"/>
        <v>10.3</v>
      </c>
      <c r="G52" s="25">
        <f t="shared" si="23"/>
        <v>11</v>
      </c>
      <c r="H52" s="23">
        <v>3.1</v>
      </c>
      <c r="I52" s="23">
        <v>8.25</v>
      </c>
      <c r="J52" s="24">
        <f t="shared" si="24"/>
        <v>11.35</v>
      </c>
      <c r="K52" s="25">
        <f t="shared" si="25"/>
        <v>4</v>
      </c>
      <c r="L52" s="23">
        <v>3.2</v>
      </c>
      <c r="M52" s="23">
        <v>8.15</v>
      </c>
      <c r="N52" s="24">
        <f t="shared" si="26"/>
        <v>11.350000000000001</v>
      </c>
      <c r="O52" s="25">
        <f t="shared" si="27"/>
        <v>7</v>
      </c>
      <c r="P52" s="23">
        <v>4</v>
      </c>
      <c r="Q52" s="23">
        <v>6.65</v>
      </c>
      <c r="R52" s="24">
        <f t="shared" si="28"/>
        <v>10.65</v>
      </c>
      <c r="S52" s="25">
        <f t="shared" si="29"/>
        <v>5</v>
      </c>
      <c r="T52" s="24">
        <f t="shared" si="30"/>
        <v>43.650000000000006</v>
      </c>
      <c r="U52" s="25">
        <f t="shared" si="31"/>
        <v>6</v>
      </c>
      <c r="V52" s="4"/>
      <c r="W52" s="3">
        <f t="shared" si="42"/>
        <v>20</v>
      </c>
      <c r="X52" s="3">
        <f t="shared" si="32"/>
        <v>0</v>
      </c>
      <c r="Y52" s="3">
        <f t="shared" si="33"/>
        <v>16</v>
      </c>
      <c r="Z52" s="3">
        <f t="shared" si="34"/>
        <v>0</v>
      </c>
      <c r="AA52" s="3">
        <f t="shared" si="35"/>
        <v>17</v>
      </c>
      <c r="AB52" s="3">
        <f t="shared" si="36"/>
        <v>0</v>
      </c>
      <c r="AC52" s="3">
        <f t="shared" si="37"/>
        <v>17</v>
      </c>
      <c r="AD52" s="3">
        <f t="shared" si="38"/>
        <v>0</v>
      </c>
      <c r="AE52" s="3">
        <f t="shared" si="39"/>
        <v>17</v>
      </c>
      <c r="AF52" s="3">
        <f t="shared" si="40"/>
        <v>0</v>
      </c>
      <c r="AG52" s="3">
        <f t="shared" si="41"/>
        <v>20</v>
      </c>
    </row>
  </sheetData>
  <mergeCells count="10">
    <mergeCell ref="D31:G31"/>
    <mergeCell ref="H31:K31"/>
    <mergeCell ref="L31:O31"/>
    <mergeCell ref="P31:S31"/>
    <mergeCell ref="T31:U31"/>
    <mergeCell ref="D3:G3"/>
    <mergeCell ref="H3:K3"/>
    <mergeCell ref="L3:O3"/>
    <mergeCell ref="P3:S3"/>
    <mergeCell ref="T3:U3"/>
  </mergeCells>
  <conditionalFormatting sqref="F4:G4 G5 J4:K26 N4:O26 R4:U26 F32:G52 J32:K52 N32:O52 R32:U52">
    <cfRule type="cellIs" dxfId="49" priority="86" stopIfTrue="1" operator="equal">
      <formula>1</formula>
    </cfRule>
    <cfRule type="cellIs" dxfId="48" priority="87" stopIfTrue="1" operator="equal">
      <formula>2</formula>
    </cfRule>
    <cfRule type="cellIs" dxfId="47" priority="88" stopIfTrue="1" operator="equal">
      <formula>3</formula>
    </cfRule>
  </conditionalFormatting>
  <conditionalFormatting sqref="F5">
    <cfRule type="cellIs" dxfId="46" priority="23" stopIfTrue="1" operator="equal">
      <formula>1</formula>
    </cfRule>
    <cfRule type="cellIs" dxfId="45" priority="24" stopIfTrue="1" operator="equal">
      <formula>2</formula>
    </cfRule>
    <cfRule type="cellIs" dxfId="44" priority="25" stopIfTrue="1" operator="equal">
      <formula>3</formula>
    </cfRule>
  </conditionalFormatting>
  <conditionalFormatting sqref="D5:E26 H5:I26 L5:M26 P5:Q26 D33:E52 H33:I52 L33:M52 P33:Q52">
    <cfRule type="cellIs" dxfId="43" priority="7" stopIfTrue="1" operator="equal">
      <formula>0</formula>
    </cfRule>
  </conditionalFormatting>
  <conditionalFormatting sqref="G6:G26">
    <cfRule type="cellIs" dxfId="42" priority="4" stopIfTrue="1" operator="equal">
      <formula>1</formula>
    </cfRule>
    <cfRule type="cellIs" dxfId="41" priority="5" stopIfTrue="1" operator="equal">
      <formula>2</formula>
    </cfRule>
    <cfRule type="cellIs" dxfId="40" priority="6" stopIfTrue="1" operator="equal">
      <formula>3</formula>
    </cfRule>
  </conditionalFormatting>
  <conditionalFormatting sqref="F6:F26">
    <cfRule type="cellIs" dxfId="39" priority="1" stopIfTrue="1" operator="equal">
      <formula>1</formula>
    </cfRule>
    <cfRule type="cellIs" dxfId="38" priority="2" stopIfTrue="1" operator="equal">
      <formula>2</formula>
    </cfRule>
    <cfRule type="cellIs" dxfId="37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360" verticalDpi="360" r:id="rId1"/>
  <headerFooter>
    <oddHeader>&amp;C&amp;"-,Regular"&amp;24&amp;KFF0000Stockport Rec 4 Piece Competition 2020</oddHead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4"/>
  <sheetViews>
    <sheetView tabSelected="1" topLeftCell="E32" zoomScale="70" zoomScaleNormal="70" zoomScalePageLayoutView="70" workbookViewId="0">
      <selection activeCell="V32" sqref="V32"/>
    </sheetView>
  </sheetViews>
  <sheetFormatPr defaultColWidth="9.140625" defaultRowHeight="12.75" x14ac:dyDescent="0.2"/>
  <cols>
    <col min="1" max="1" width="6.85546875" style="4" customWidth="1"/>
    <col min="2" max="2" width="28.140625" style="4" customWidth="1"/>
    <col min="3" max="3" width="20.28515625" style="4" customWidth="1"/>
    <col min="4" max="4" width="11.28515625" style="5" customWidth="1"/>
    <col min="5" max="5" width="10.7109375" style="5" customWidth="1"/>
    <col min="6" max="6" width="10.7109375" style="4" customWidth="1"/>
    <col min="7" max="7" width="9.28515625" style="4" customWidth="1"/>
    <col min="8" max="9" width="10.7109375" style="5" customWidth="1"/>
    <col min="10" max="10" width="10.7109375" style="4" customWidth="1"/>
    <col min="11" max="11" width="8.5703125" style="4" customWidth="1"/>
    <col min="12" max="12" width="11.5703125" style="5" customWidth="1"/>
    <col min="13" max="13" width="10.5703125" style="5" customWidth="1"/>
    <col min="14" max="14" width="10.7109375" style="4" customWidth="1"/>
    <col min="15" max="15" width="8.5703125" style="4" customWidth="1"/>
    <col min="16" max="17" width="10.7109375" style="5" customWidth="1"/>
    <col min="18" max="18" width="9.85546875" style="4" customWidth="1"/>
    <col min="19" max="19" width="8.5703125" style="4" customWidth="1"/>
    <col min="20" max="20" width="12.140625" style="4" customWidth="1"/>
    <col min="21" max="21" width="9.7109375" style="4" customWidth="1"/>
    <col min="22" max="22" width="9.140625" customWidth="1"/>
    <col min="23" max="33" width="9.140625" style="4" hidden="1" customWidth="1"/>
    <col min="34" max="34" width="27.5703125" style="11" customWidth="1"/>
    <col min="35" max="35" width="9.140625" style="11" customWidth="1"/>
    <col min="36" max="16384" width="9.140625" style="11"/>
  </cols>
  <sheetData>
    <row r="1" spans="1:33" ht="33.75" x14ac:dyDescent="0.5">
      <c r="A1" s="22" t="s">
        <v>20</v>
      </c>
      <c r="D1" s="9"/>
      <c r="G1" s="10"/>
      <c r="V1" s="4"/>
    </row>
    <row r="2" spans="1:33" x14ac:dyDescent="0.2">
      <c r="V2" s="4"/>
    </row>
    <row r="3" spans="1:33" s="12" customFormat="1" ht="18.75" x14ac:dyDescent="0.3">
      <c r="A3" s="20" t="s">
        <v>8</v>
      </c>
      <c r="B3" s="20" t="s">
        <v>7</v>
      </c>
      <c r="C3" s="26" t="s">
        <v>10</v>
      </c>
      <c r="D3" s="43" t="s">
        <v>0</v>
      </c>
      <c r="E3" s="44"/>
      <c r="F3" s="44"/>
      <c r="G3" s="45"/>
      <c r="H3" s="43" t="s">
        <v>1</v>
      </c>
      <c r="I3" s="44"/>
      <c r="J3" s="44"/>
      <c r="K3" s="45"/>
      <c r="L3" s="43" t="s">
        <v>2</v>
      </c>
      <c r="M3" s="44"/>
      <c r="N3" s="44"/>
      <c r="O3" s="45"/>
      <c r="P3" s="43" t="s">
        <v>3</v>
      </c>
      <c r="Q3" s="44"/>
      <c r="R3" s="44"/>
      <c r="S3" s="45"/>
      <c r="T3" s="46" t="s">
        <v>4</v>
      </c>
      <c r="U3" s="47"/>
      <c r="V3" s="8"/>
      <c r="W3" s="6"/>
      <c r="X3" s="6"/>
      <c r="Y3" s="6"/>
      <c r="Z3" s="7"/>
      <c r="AA3" s="7"/>
      <c r="AB3" s="6"/>
      <c r="AC3" s="6"/>
      <c r="AD3" s="7"/>
      <c r="AE3" s="7"/>
      <c r="AF3" s="7"/>
      <c r="AG3" s="7"/>
    </row>
    <row r="4" spans="1:33" s="13" customFormat="1" ht="26.25" x14ac:dyDescent="0.3">
      <c r="A4" s="27" t="s">
        <v>6</v>
      </c>
      <c r="B4" s="28"/>
      <c r="C4" s="28"/>
      <c r="D4" s="29" t="s">
        <v>9</v>
      </c>
      <c r="E4" s="29" t="s">
        <v>13</v>
      </c>
      <c r="F4" s="30" t="s">
        <v>5</v>
      </c>
      <c r="G4" s="28" t="s">
        <v>12</v>
      </c>
      <c r="H4" s="29" t="s">
        <v>9</v>
      </c>
      <c r="I4" s="29" t="s">
        <v>13</v>
      </c>
      <c r="J4" s="30" t="s">
        <v>5</v>
      </c>
      <c r="K4" s="28" t="s">
        <v>12</v>
      </c>
      <c r="L4" s="29" t="s">
        <v>9</v>
      </c>
      <c r="M4" s="29" t="s">
        <v>13</v>
      </c>
      <c r="N4" s="30" t="s">
        <v>5</v>
      </c>
      <c r="O4" s="28" t="s">
        <v>12</v>
      </c>
      <c r="P4" s="29" t="s">
        <v>9</v>
      </c>
      <c r="Q4" s="29" t="s">
        <v>13</v>
      </c>
      <c r="R4" s="30" t="s">
        <v>5</v>
      </c>
      <c r="S4" s="28" t="s">
        <v>12</v>
      </c>
      <c r="T4" s="30" t="s">
        <v>5</v>
      </c>
      <c r="U4" s="28" t="s">
        <v>12</v>
      </c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x14ac:dyDescent="0.3">
      <c r="A5" s="42">
        <v>85</v>
      </c>
      <c r="B5" s="32" t="s">
        <v>121</v>
      </c>
      <c r="C5" s="42" t="s">
        <v>11</v>
      </c>
      <c r="D5" s="23">
        <v>1</v>
      </c>
      <c r="E5" s="23">
        <v>9.65</v>
      </c>
      <c r="F5" s="24">
        <f>D5+E5</f>
        <v>10.65</v>
      </c>
      <c r="G5" s="25">
        <f>VLOOKUP(F5,X$5:Y$22,2,FALSE)</f>
        <v>2</v>
      </c>
      <c r="H5" s="23">
        <v>3.5</v>
      </c>
      <c r="I5" s="23">
        <v>8.4499999999999993</v>
      </c>
      <c r="J5" s="24">
        <f>H5+I5</f>
        <v>11.95</v>
      </c>
      <c r="K5" s="25">
        <f>VLOOKUP(J5,Z$5:AA$22,2,FALSE)</f>
        <v>2</v>
      </c>
      <c r="L5" s="23">
        <v>3.8</v>
      </c>
      <c r="M5" s="23">
        <v>8.4</v>
      </c>
      <c r="N5" s="24">
        <f>L5+M5</f>
        <v>12.2</v>
      </c>
      <c r="O5" s="25">
        <f>VLOOKUP(N5,AB$5:AC$22,2,FALSE)</f>
        <v>4</v>
      </c>
      <c r="P5" s="23">
        <v>3.5</v>
      </c>
      <c r="Q5" s="23">
        <v>7</v>
      </c>
      <c r="R5" s="24">
        <f>P5+Q5</f>
        <v>10.5</v>
      </c>
      <c r="S5" s="25">
        <f>VLOOKUP(R5,AD$5:AE$22,2,FALSE)</f>
        <v>5</v>
      </c>
      <c r="T5" s="24">
        <f>R5+N5+J5+F5</f>
        <v>45.3</v>
      </c>
      <c r="U5" s="25">
        <f>VLOOKUP(T5,AF$5:AG$22,2,FALSE)</f>
        <v>3</v>
      </c>
      <c r="V5" s="4"/>
      <c r="W5" s="3">
        <v>1</v>
      </c>
      <c r="X5" s="3">
        <f>LARGE(F$5:F$22,$W5)</f>
        <v>10.7</v>
      </c>
      <c r="Y5" s="3">
        <f>IF(X5=X4,Y4,Y4+1)</f>
        <v>1</v>
      </c>
      <c r="Z5" s="3">
        <f>LARGE(J$5:J$22,$W5)</f>
        <v>12.3</v>
      </c>
      <c r="AA5" s="3">
        <f>IF(Z5=Z4,AA4,AA4+1)</f>
        <v>1</v>
      </c>
      <c r="AB5" s="3">
        <f>LARGE(N$5:N$22,$W5)</f>
        <v>13.05</v>
      </c>
      <c r="AC5" s="3">
        <f>IF(AB5=AB4,AC4,AC4+1)</f>
        <v>1</v>
      </c>
      <c r="AD5" s="3">
        <f>LARGE(R$5:R$22,$W5)</f>
        <v>11.2</v>
      </c>
      <c r="AE5" s="3">
        <f>IF(AD5=AD4,AE4,AE4+1)</f>
        <v>1</v>
      </c>
      <c r="AF5" s="3">
        <f>LARGE(T$5:T$22,$W5)</f>
        <v>46.250000000000007</v>
      </c>
      <c r="AG5" s="3">
        <f>IF(AF5=AF4,AG4,AG4+1)</f>
        <v>1</v>
      </c>
    </row>
    <row r="6" spans="1:33" ht="18.75" x14ac:dyDescent="0.3">
      <c r="A6" s="21">
        <v>86</v>
      </c>
      <c r="B6" s="32" t="s">
        <v>122</v>
      </c>
      <c r="C6" s="33" t="s">
        <v>46</v>
      </c>
      <c r="D6" s="23">
        <v>1</v>
      </c>
      <c r="E6" s="23">
        <v>9.35</v>
      </c>
      <c r="F6" s="24">
        <f t="shared" ref="F6:F22" si="0">D6+E6</f>
        <v>10.35</v>
      </c>
      <c r="G6" s="25">
        <f t="shared" ref="G6:G22" si="1">VLOOKUP(F6,X$5:Y$22,2,FALSE)</f>
        <v>7</v>
      </c>
      <c r="H6" s="23">
        <v>2.5</v>
      </c>
      <c r="I6" s="23">
        <v>8.4</v>
      </c>
      <c r="J6" s="24">
        <f t="shared" ref="J6:J22" si="2">H6+I6</f>
        <v>10.9</v>
      </c>
      <c r="K6" s="25">
        <f t="shared" ref="K6:K22" si="3">VLOOKUP(J6,Z$5:AA$22,2,FALSE)</f>
        <v>11</v>
      </c>
      <c r="L6" s="23">
        <v>3.6</v>
      </c>
      <c r="M6" s="23">
        <v>7.9</v>
      </c>
      <c r="N6" s="24">
        <f t="shared" ref="N6:N22" si="4">L6+M6</f>
        <v>11.5</v>
      </c>
      <c r="O6" s="25">
        <f t="shared" ref="O6:O22" si="5">VLOOKUP(N6,AB$5:AC$22,2,FALSE)</f>
        <v>9</v>
      </c>
      <c r="P6" s="23">
        <v>3.5</v>
      </c>
      <c r="Q6" s="23">
        <v>5.4</v>
      </c>
      <c r="R6" s="24">
        <f t="shared" ref="R6:R22" si="6">P6+Q6</f>
        <v>8.9</v>
      </c>
      <c r="S6" s="25">
        <f t="shared" ref="S6:S22" si="7">VLOOKUP(R6,AD$5:AE$22,2,FALSE)</f>
        <v>12</v>
      </c>
      <c r="T6" s="24">
        <f t="shared" ref="T6:T22" si="8">R6+N6+J6+F6</f>
        <v>41.65</v>
      </c>
      <c r="U6" s="25">
        <f t="shared" ref="U6:U22" si="9">VLOOKUP(T6,AF$5:AG$22,2,FALSE)</f>
        <v>14</v>
      </c>
      <c r="V6" s="4"/>
      <c r="W6" s="3">
        <f>W5+1</f>
        <v>2</v>
      </c>
      <c r="X6" s="3">
        <f t="shared" ref="X6:X22" si="10">LARGE(F$5:F$22,$W6)</f>
        <v>10.65</v>
      </c>
      <c r="Y6" s="3">
        <f t="shared" ref="Y6:Y22" si="11">IF(X6=X5,Y5,Y5+1)</f>
        <v>2</v>
      </c>
      <c r="Z6" s="3">
        <f t="shared" ref="Z6:Z22" si="12">LARGE(J$5:J$22,$W6)</f>
        <v>11.95</v>
      </c>
      <c r="AA6" s="3">
        <f t="shared" ref="AA6:AA22" si="13">IF(Z6=Z5,AA5,AA5+1)</f>
        <v>2</v>
      </c>
      <c r="AB6" s="3">
        <f t="shared" ref="AB6:AB22" si="14">LARGE(N$5:N$22,$W6)</f>
        <v>12.85</v>
      </c>
      <c r="AC6" s="3">
        <f t="shared" ref="AC6:AC22" si="15">IF(AB6=AB5,AC5,AC5+1)</f>
        <v>2</v>
      </c>
      <c r="AD6" s="3">
        <f t="shared" ref="AD6:AD22" si="16">LARGE(R$5:R$22,$W6)</f>
        <v>11.05</v>
      </c>
      <c r="AE6" s="3">
        <f t="shared" ref="AE6:AE22" si="17">IF(AD6=AD5,AE5,AE5+1)</f>
        <v>2</v>
      </c>
      <c r="AF6" s="3">
        <f t="shared" ref="AF6:AF22" si="18">LARGE(T$5:T$22,$W6)</f>
        <v>45.924999999999997</v>
      </c>
      <c r="AG6" s="3">
        <f t="shared" ref="AG6:AG22" si="19">IF(AF6=AF5,AG5,AG5+1)</f>
        <v>2</v>
      </c>
    </row>
    <row r="7" spans="1:33" ht="18.75" x14ac:dyDescent="0.3">
      <c r="A7" s="31">
        <v>87</v>
      </c>
      <c r="B7" s="32" t="s">
        <v>123</v>
      </c>
      <c r="C7" s="33" t="s">
        <v>46</v>
      </c>
      <c r="D7" s="23">
        <v>1</v>
      </c>
      <c r="E7" s="23">
        <v>9.15</v>
      </c>
      <c r="F7" s="24">
        <f t="shared" si="0"/>
        <v>10.15</v>
      </c>
      <c r="G7" s="25">
        <f t="shared" si="1"/>
        <v>12</v>
      </c>
      <c r="H7" s="23">
        <v>2.5</v>
      </c>
      <c r="I7" s="23">
        <v>8.4499999999999993</v>
      </c>
      <c r="J7" s="24">
        <f t="shared" si="2"/>
        <v>10.95</v>
      </c>
      <c r="K7" s="25">
        <f t="shared" si="3"/>
        <v>10</v>
      </c>
      <c r="L7" s="23">
        <v>3.4</v>
      </c>
      <c r="M7" s="23">
        <v>7.95</v>
      </c>
      <c r="N7" s="24">
        <f t="shared" si="4"/>
        <v>11.35</v>
      </c>
      <c r="O7" s="25">
        <f t="shared" si="5"/>
        <v>11</v>
      </c>
      <c r="P7" s="23">
        <v>3.3</v>
      </c>
      <c r="Q7" s="23">
        <v>6.8</v>
      </c>
      <c r="R7" s="24">
        <f t="shared" si="6"/>
        <v>10.1</v>
      </c>
      <c r="S7" s="25">
        <f t="shared" si="7"/>
        <v>7</v>
      </c>
      <c r="T7" s="24">
        <f t="shared" si="8"/>
        <v>42.55</v>
      </c>
      <c r="U7" s="25">
        <f t="shared" si="9"/>
        <v>10</v>
      </c>
      <c r="V7" s="4"/>
      <c r="W7" s="3">
        <f t="shared" ref="W7:W13" si="20">W6+1</f>
        <v>3</v>
      </c>
      <c r="X7" s="3">
        <f t="shared" si="10"/>
        <v>10.625</v>
      </c>
      <c r="Y7" s="3">
        <f t="shared" si="11"/>
        <v>3</v>
      </c>
      <c r="Z7" s="3">
        <f t="shared" si="12"/>
        <v>11.8</v>
      </c>
      <c r="AA7" s="3">
        <f t="shared" si="13"/>
        <v>3</v>
      </c>
      <c r="AB7" s="3">
        <f t="shared" si="14"/>
        <v>12.350000000000001</v>
      </c>
      <c r="AC7" s="3">
        <f t="shared" si="15"/>
        <v>3</v>
      </c>
      <c r="AD7" s="3">
        <f t="shared" si="16"/>
        <v>10.9</v>
      </c>
      <c r="AE7" s="3">
        <f t="shared" si="17"/>
        <v>3</v>
      </c>
      <c r="AF7" s="3">
        <f t="shared" si="18"/>
        <v>45.3</v>
      </c>
      <c r="AG7" s="3">
        <f t="shared" si="19"/>
        <v>3</v>
      </c>
    </row>
    <row r="8" spans="1:33" ht="18.75" x14ac:dyDescent="0.3">
      <c r="A8" s="31">
        <v>88</v>
      </c>
      <c r="B8" s="32" t="s">
        <v>124</v>
      </c>
      <c r="C8" s="33" t="s">
        <v>46</v>
      </c>
      <c r="D8" s="23">
        <v>1</v>
      </c>
      <c r="E8" s="23">
        <v>9.5</v>
      </c>
      <c r="F8" s="24">
        <f t="shared" si="0"/>
        <v>10.5</v>
      </c>
      <c r="G8" s="25">
        <f t="shared" si="1"/>
        <v>5</v>
      </c>
      <c r="H8" s="23">
        <v>3.5</v>
      </c>
      <c r="I8" s="23">
        <v>8.1999999999999993</v>
      </c>
      <c r="J8" s="24">
        <f t="shared" si="2"/>
        <v>11.7</v>
      </c>
      <c r="K8" s="25">
        <f t="shared" si="3"/>
        <v>4</v>
      </c>
      <c r="L8" s="23">
        <v>3.4</v>
      </c>
      <c r="M8" s="23">
        <v>8.6</v>
      </c>
      <c r="N8" s="24">
        <f t="shared" si="4"/>
        <v>12</v>
      </c>
      <c r="O8" s="25">
        <f t="shared" si="5"/>
        <v>5</v>
      </c>
      <c r="P8" s="23">
        <v>3.4</v>
      </c>
      <c r="Q8" s="23">
        <v>6</v>
      </c>
      <c r="R8" s="24">
        <f t="shared" si="6"/>
        <v>9.4</v>
      </c>
      <c r="S8" s="25">
        <f t="shared" si="7"/>
        <v>9</v>
      </c>
      <c r="T8" s="24">
        <f t="shared" si="8"/>
        <v>43.599999999999994</v>
      </c>
      <c r="U8" s="25">
        <f t="shared" si="9"/>
        <v>7</v>
      </c>
      <c r="V8" s="4"/>
      <c r="W8" s="3">
        <f t="shared" si="20"/>
        <v>4</v>
      </c>
      <c r="X8" s="3">
        <f t="shared" si="10"/>
        <v>10.6</v>
      </c>
      <c r="Y8" s="3">
        <f t="shared" si="11"/>
        <v>4</v>
      </c>
      <c r="Z8" s="3">
        <f t="shared" si="12"/>
        <v>11.7</v>
      </c>
      <c r="AA8" s="3">
        <f t="shared" si="13"/>
        <v>4</v>
      </c>
      <c r="AB8" s="3">
        <f t="shared" si="14"/>
        <v>12.2</v>
      </c>
      <c r="AC8" s="3">
        <f t="shared" si="15"/>
        <v>4</v>
      </c>
      <c r="AD8" s="3">
        <f t="shared" si="16"/>
        <v>10.600000000000001</v>
      </c>
      <c r="AE8" s="3">
        <f t="shared" si="17"/>
        <v>4</v>
      </c>
      <c r="AF8" s="3">
        <f t="shared" si="18"/>
        <v>45.3</v>
      </c>
      <c r="AG8" s="3">
        <f t="shared" si="19"/>
        <v>3</v>
      </c>
    </row>
    <row r="9" spans="1:33" ht="18.75" x14ac:dyDescent="0.3">
      <c r="A9" s="21">
        <v>89</v>
      </c>
      <c r="B9" s="40" t="s">
        <v>125</v>
      </c>
      <c r="C9" s="33" t="s">
        <v>69</v>
      </c>
      <c r="D9" s="23">
        <v>1</v>
      </c>
      <c r="E9" s="23">
        <v>9.6</v>
      </c>
      <c r="F9" s="24">
        <f t="shared" si="0"/>
        <v>10.6</v>
      </c>
      <c r="G9" s="25">
        <f t="shared" si="1"/>
        <v>4</v>
      </c>
      <c r="H9" s="23">
        <v>3.5</v>
      </c>
      <c r="I9" s="23">
        <v>8.8000000000000007</v>
      </c>
      <c r="J9" s="24">
        <f t="shared" si="2"/>
        <v>12.3</v>
      </c>
      <c r="K9" s="25">
        <f t="shared" si="3"/>
        <v>1</v>
      </c>
      <c r="L9" s="23">
        <v>4</v>
      </c>
      <c r="M9" s="23">
        <v>8.85</v>
      </c>
      <c r="N9" s="24">
        <f t="shared" si="4"/>
        <v>12.85</v>
      </c>
      <c r="O9" s="25">
        <f t="shared" si="5"/>
        <v>2</v>
      </c>
      <c r="P9" s="23">
        <v>3.5</v>
      </c>
      <c r="Q9" s="23">
        <v>7</v>
      </c>
      <c r="R9" s="24">
        <f t="shared" si="6"/>
        <v>10.5</v>
      </c>
      <c r="S9" s="25">
        <f t="shared" si="7"/>
        <v>5</v>
      </c>
      <c r="T9" s="24">
        <f t="shared" si="8"/>
        <v>46.250000000000007</v>
      </c>
      <c r="U9" s="25">
        <f t="shared" si="9"/>
        <v>1</v>
      </c>
      <c r="V9" s="4"/>
      <c r="W9" s="3">
        <f t="shared" si="20"/>
        <v>5</v>
      </c>
      <c r="X9" s="3">
        <f t="shared" si="10"/>
        <v>10.6</v>
      </c>
      <c r="Y9" s="3">
        <f t="shared" si="11"/>
        <v>4</v>
      </c>
      <c r="Z9" s="3">
        <f t="shared" si="12"/>
        <v>11.5</v>
      </c>
      <c r="AA9" s="3">
        <f t="shared" si="13"/>
        <v>5</v>
      </c>
      <c r="AB9" s="3">
        <f t="shared" si="14"/>
        <v>12</v>
      </c>
      <c r="AC9" s="3">
        <f t="shared" si="15"/>
        <v>5</v>
      </c>
      <c r="AD9" s="3">
        <f t="shared" si="16"/>
        <v>10.5</v>
      </c>
      <c r="AE9" s="3">
        <f t="shared" si="17"/>
        <v>5</v>
      </c>
      <c r="AF9" s="3">
        <f t="shared" si="18"/>
        <v>44</v>
      </c>
      <c r="AG9" s="3">
        <f t="shared" si="19"/>
        <v>4</v>
      </c>
    </row>
    <row r="10" spans="1:33" ht="37.5" x14ac:dyDescent="0.3">
      <c r="A10" s="31">
        <v>90</v>
      </c>
      <c r="B10" s="40" t="s">
        <v>126</v>
      </c>
      <c r="C10" s="33" t="s">
        <v>69</v>
      </c>
      <c r="D10" s="23">
        <v>1</v>
      </c>
      <c r="E10" s="23">
        <v>9</v>
      </c>
      <c r="F10" s="24">
        <f t="shared" si="0"/>
        <v>10</v>
      </c>
      <c r="G10" s="25">
        <f t="shared" si="1"/>
        <v>13</v>
      </c>
      <c r="H10" s="23">
        <v>2.5</v>
      </c>
      <c r="I10" s="23">
        <v>8.5</v>
      </c>
      <c r="J10" s="24">
        <f t="shared" si="2"/>
        <v>11</v>
      </c>
      <c r="K10" s="25">
        <f t="shared" si="3"/>
        <v>9</v>
      </c>
      <c r="L10" s="23">
        <v>3.6</v>
      </c>
      <c r="M10" s="23">
        <v>8.25</v>
      </c>
      <c r="N10" s="24">
        <f t="shared" si="4"/>
        <v>11.85</v>
      </c>
      <c r="O10" s="25">
        <f t="shared" si="5"/>
        <v>6</v>
      </c>
      <c r="P10" s="23">
        <v>3.2</v>
      </c>
      <c r="Q10" s="23">
        <v>6.9</v>
      </c>
      <c r="R10" s="24">
        <f t="shared" si="6"/>
        <v>10.100000000000001</v>
      </c>
      <c r="S10" s="25">
        <f t="shared" si="7"/>
        <v>7</v>
      </c>
      <c r="T10" s="24">
        <f t="shared" si="8"/>
        <v>42.95</v>
      </c>
      <c r="U10" s="25">
        <f t="shared" si="9"/>
        <v>9</v>
      </c>
      <c r="V10" s="4"/>
      <c r="W10" s="3">
        <f t="shared" si="20"/>
        <v>6</v>
      </c>
      <c r="X10" s="3">
        <f t="shared" si="10"/>
        <v>10.5</v>
      </c>
      <c r="Y10" s="3">
        <f t="shared" si="11"/>
        <v>5</v>
      </c>
      <c r="Z10" s="3">
        <f t="shared" si="12"/>
        <v>11.5</v>
      </c>
      <c r="AA10" s="3">
        <f t="shared" si="13"/>
        <v>5</v>
      </c>
      <c r="AB10" s="3">
        <f t="shared" si="14"/>
        <v>11.85</v>
      </c>
      <c r="AC10" s="3">
        <f t="shared" si="15"/>
        <v>6</v>
      </c>
      <c r="AD10" s="3">
        <f t="shared" si="16"/>
        <v>10.5</v>
      </c>
      <c r="AE10" s="3">
        <f t="shared" si="17"/>
        <v>5</v>
      </c>
      <c r="AF10" s="3">
        <f t="shared" si="18"/>
        <v>43.95</v>
      </c>
      <c r="AG10" s="3">
        <f t="shared" si="19"/>
        <v>5</v>
      </c>
    </row>
    <row r="11" spans="1:33" ht="18.75" x14ac:dyDescent="0.3">
      <c r="A11" s="31">
        <v>91</v>
      </c>
      <c r="B11" s="40" t="s">
        <v>127</v>
      </c>
      <c r="C11" s="33" t="s">
        <v>69</v>
      </c>
      <c r="D11" s="23">
        <v>1</v>
      </c>
      <c r="E11" s="23">
        <v>9.625</v>
      </c>
      <c r="F11" s="24">
        <f t="shared" si="0"/>
        <v>10.625</v>
      </c>
      <c r="G11" s="25">
        <f t="shared" si="1"/>
        <v>3</v>
      </c>
      <c r="H11" s="23">
        <v>3</v>
      </c>
      <c r="I11" s="23">
        <v>8.0500000000000007</v>
      </c>
      <c r="J11" s="24">
        <f t="shared" si="2"/>
        <v>11.05</v>
      </c>
      <c r="K11" s="25">
        <f t="shared" si="3"/>
        <v>8</v>
      </c>
      <c r="L11" s="23">
        <v>3.8</v>
      </c>
      <c r="M11" s="23">
        <v>9.25</v>
      </c>
      <c r="N11" s="24">
        <f t="shared" si="4"/>
        <v>13.05</v>
      </c>
      <c r="O11" s="25">
        <f t="shared" si="5"/>
        <v>1</v>
      </c>
      <c r="P11" s="23">
        <v>3.8</v>
      </c>
      <c r="Q11" s="23">
        <v>7.4</v>
      </c>
      <c r="R11" s="24">
        <f t="shared" si="6"/>
        <v>11.2</v>
      </c>
      <c r="S11" s="25">
        <f t="shared" si="7"/>
        <v>1</v>
      </c>
      <c r="T11" s="24">
        <f t="shared" si="8"/>
        <v>45.924999999999997</v>
      </c>
      <c r="U11" s="25">
        <f t="shared" si="9"/>
        <v>2</v>
      </c>
      <c r="V11" s="4"/>
      <c r="W11" s="3">
        <f t="shared" si="20"/>
        <v>7</v>
      </c>
      <c r="X11" s="3">
        <f t="shared" si="10"/>
        <v>10.4</v>
      </c>
      <c r="Y11" s="3">
        <f t="shared" si="11"/>
        <v>6</v>
      </c>
      <c r="Z11" s="3">
        <f t="shared" si="12"/>
        <v>11.5</v>
      </c>
      <c r="AA11" s="3">
        <f t="shared" si="13"/>
        <v>5</v>
      </c>
      <c r="AB11" s="3">
        <f t="shared" si="14"/>
        <v>11.75</v>
      </c>
      <c r="AC11" s="3">
        <f t="shared" si="15"/>
        <v>7</v>
      </c>
      <c r="AD11" s="3">
        <f t="shared" si="16"/>
        <v>10.199999999999999</v>
      </c>
      <c r="AE11" s="3">
        <f t="shared" si="17"/>
        <v>6</v>
      </c>
      <c r="AF11" s="3">
        <f t="shared" si="18"/>
        <v>43.65</v>
      </c>
      <c r="AG11" s="3">
        <f t="shared" si="19"/>
        <v>6</v>
      </c>
    </row>
    <row r="12" spans="1:33" ht="18.75" x14ac:dyDescent="0.3">
      <c r="A12" s="31">
        <v>92</v>
      </c>
      <c r="B12" s="40" t="s">
        <v>128</v>
      </c>
      <c r="C12" s="33" t="s">
        <v>69</v>
      </c>
      <c r="D12" s="23">
        <v>1</v>
      </c>
      <c r="E12" s="23">
        <v>9.1999999999999993</v>
      </c>
      <c r="F12" s="24">
        <f t="shared" si="0"/>
        <v>10.199999999999999</v>
      </c>
      <c r="G12" s="25">
        <f t="shared" si="1"/>
        <v>11</v>
      </c>
      <c r="H12" s="23">
        <v>2.5</v>
      </c>
      <c r="I12" s="23">
        <v>8.9</v>
      </c>
      <c r="J12" s="24">
        <f t="shared" si="2"/>
        <v>11.4</v>
      </c>
      <c r="K12" s="25">
        <f t="shared" si="3"/>
        <v>6</v>
      </c>
      <c r="L12" s="23">
        <v>3.2</v>
      </c>
      <c r="M12" s="23">
        <v>8.3000000000000007</v>
      </c>
      <c r="N12" s="24">
        <f t="shared" si="4"/>
        <v>11.5</v>
      </c>
      <c r="O12" s="25">
        <f t="shared" si="5"/>
        <v>9</v>
      </c>
      <c r="P12" s="23">
        <v>3.1</v>
      </c>
      <c r="Q12" s="23">
        <v>6.3</v>
      </c>
      <c r="R12" s="24">
        <f t="shared" si="6"/>
        <v>9.4</v>
      </c>
      <c r="S12" s="25">
        <f t="shared" si="7"/>
        <v>9</v>
      </c>
      <c r="T12" s="24">
        <f t="shared" si="8"/>
        <v>42.5</v>
      </c>
      <c r="U12" s="25">
        <f t="shared" si="9"/>
        <v>11</v>
      </c>
      <c r="V12" s="4"/>
      <c r="W12" s="3">
        <f t="shared" si="20"/>
        <v>8</v>
      </c>
      <c r="X12" s="3">
        <f t="shared" si="10"/>
        <v>10.35</v>
      </c>
      <c r="Y12" s="3">
        <f t="shared" si="11"/>
        <v>7</v>
      </c>
      <c r="Z12" s="3">
        <f t="shared" si="12"/>
        <v>11.4</v>
      </c>
      <c r="AA12" s="3">
        <f t="shared" si="13"/>
        <v>6</v>
      </c>
      <c r="AB12" s="3">
        <f t="shared" si="14"/>
        <v>11.6</v>
      </c>
      <c r="AC12" s="3">
        <f t="shared" si="15"/>
        <v>8</v>
      </c>
      <c r="AD12" s="3">
        <f t="shared" si="16"/>
        <v>10.100000000000001</v>
      </c>
      <c r="AE12" s="3">
        <f t="shared" si="17"/>
        <v>7</v>
      </c>
      <c r="AF12" s="3">
        <f t="shared" si="18"/>
        <v>43.599999999999994</v>
      </c>
      <c r="AG12" s="3">
        <f t="shared" si="19"/>
        <v>7</v>
      </c>
    </row>
    <row r="13" spans="1:33" ht="18.75" x14ac:dyDescent="0.3">
      <c r="A13" s="31">
        <v>93</v>
      </c>
      <c r="B13" s="36" t="s">
        <v>129</v>
      </c>
      <c r="C13" s="33" t="s">
        <v>53</v>
      </c>
      <c r="D13" s="23">
        <v>1</v>
      </c>
      <c r="E13" s="23">
        <v>9.3249999999999993</v>
      </c>
      <c r="F13" s="24">
        <f t="shared" si="0"/>
        <v>10.324999999999999</v>
      </c>
      <c r="G13" s="25">
        <f t="shared" si="1"/>
        <v>8</v>
      </c>
      <c r="H13" s="23">
        <v>3.3</v>
      </c>
      <c r="I13" s="23">
        <v>8.1</v>
      </c>
      <c r="J13" s="24">
        <f t="shared" si="2"/>
        <v>11.399999999999999</v>
      </c>
      <c r="K13" s="25">
        <f t="shared" si="3"/>
        <v>6</v>
      </c>
      <c r="L13" s="23">
        <v>3.6</v>
      </c>
      <c r="M13" s="23">
        <v>7.6</v>
      </c>
      <c r="N13" s="24">
        <f t="shared" si="4"/>
        <v>11.2</v>
      </c>
      <c r="O13" s="25">
        <f t="shared" si="5"/>
        <v>13</v>
      </c>
      <c r="P13" s="23">
        <v>3.2</v>
      </c>
      <c r="Q13" s="23">
        <v>6.9</v>
      </c>
      <c r="R13" s="24">
        <f t="shared" si="6"/>
        <v>10.100000000000001</v>
      </c>
      <c r="S13" s="25">
        <f t="shared" si="7"/>
        <v>7</v>
      </c>
      <c r="T13" s="24">
        <f t="shared" si="8"/>
        <v>43.025000000000006</v>
      </c>
      <c r="U13" s="25">
        <f t="shared" si="9"/>
        <v>8</v>
      </c>
      <c r="V13" s="4"/>
      <c r="W13" s="3">
        <f t="shared" si="20"/>
        <v>9</v>
      </c>
      <c r="X13" s="3">
        <f t="shared" si="10"/>
        <v>10.324999999999999</v>
      </c>
      <c r="Y13" s="3">
        <f t="shared" si="11"/>
        <v>8</v>
      </c>
      <c r="Z13" s="3">
        <f t="shared" si="12"/>
        <v>11.399999999999999</v>
      </c>
      <c r="AA13" s="3">
        <f t="shared" si="13"/>
        <v>6</v>
      </c>
      <c r="AB13" s="3">
        <f t="shared" si="14"/>
        <v>11.5</v>
      </c>
      <c r="AC13" s="3">
        <f t="shared" si="15"/>
        <v>9</v>
      </c>
      <c r="AD13" s="3">
        <f t="shared" si="16"/>
        <v>10.100000000000001</v>
      </c>
      <c r="AE13" s="3">
        <f t="shared" si="17"/>
        <v>7</v>
      </c>
      <c r="AF13" s="3">
        <f t="shared" si="18"/>
        <v>43.025000000000006</v>
      </c>
      <c r="AG13" s="3">
        <f t="shared" si="19"/>
        <v>8</v>
      </c>
    </row>
    <row r="14" spans="1:33" ht="18.75" x14ac:dyDescent="0.3">
      <c r="A14" s="31">
        <v>94</v>
      </c>
      <c r="B14" s="36" t="s">
        <v>130</v>
      </c>
      <c r="C14" s="33" t="s">
        <v>53</v>
      </c>
      <c r="D14" s="23">
        <v>1</v>
      </c>
      <c r="E14" s="23">
        <v>9</v>
      </c>
      <c r="F14" s="24">
        <f t="shared" si="0"/>
        <v>10</v>
      </c>
      <c r="G14" s="25">
        <f t="shared" si="1"/>
        <v>13</v>
      </c>
      <c r="H14" s="23">
        <v>3.3</v>
      </c>
      <c r="I14" s="23">
        <v>8</v>
      </c>
      <c r="J14" s="24">
        <f t="shared" si="2"/>
        <v>11.3</v>
      </c>
      <c r="K14" s="25">
        <f t="shared" si="3"/>
        <v>7</v>
      </c>
      <c r="L14" s="23">
        <v>3.6</v>
      </c>
      <c r="M14" s="23">
        <v>6.9</v>
      </c>
      <c r="N14" s="24">
        <f t="shared" si="4"/>
        <v>10.5</v>
      </c>
      <c r="O14" s="25">
        <f t="shared" si="5"/>
        <v>14</v>
      </c>
      <c r="P14" s="23">
        <v>3.2</v>
      </c>
      <c r="Q14" s="23">
        <v>7.3</v>
      </c>
      <c r="R14" s="24">
        <v>9.5</v>
      </c>
      <c r="S14" s="25">
        <f t="shared" si="7"/>
        <v>8</v>
      </c>
      <c r="T14" s="24">
        <f t="shared" si="8"/>
        <v>41.3</v>
      </c>
      <c r="U14" s="25">
        <f t="shared" si="9"/>
        <v>15</v>
      </c>
      <c r="V14" s="4"/>
      <c r="W14" s="3">
        <v>10</v>
      </c>
      <c r="X14" s="3">
        <f t="shared" si="10"/>
        <v>10.3</v>
      </c>
      <c r="Y14" s="3">
        <f t="shared" si="11"/>
        <v>9</v>
      </c>
      <c r="Z14" s="3">
        <f t="shared" si="12"/>
        <v>11.3</v>
      </c>
      <c r="AA14" s="3">
        <f t="shared" si="13"/>
        <v>7</v>
      </c>
      <c r="AB14" s="3">
        <f t="shared" si="14"/>
        <v>11.5</v>
      </c>
      <c r="AC14" s="3">
        <f t="shared" si="15"/>
        <v>9</v>
      </c>
      <c r="AD14" s="3">
        <f t="shared" si="16"/>
        <v>10.1</v>
      </c>
      <c r="AE14" s="3">
        <f t="shared" si="17"/>
        <v>7</v>
      </c>
      <c r="AF14" s="3">
        <f t="shared" si="18"/>
        <v>42.95</v>
      </c>
      <c r="AG14" s="3">
        <f t="shared" si="19"/>
        <v>9</v>
      </c>
    </row>
    <row r="15" spans="1:33" ht="18.75" x14ac:dyDescent="0.3">
      <c r="A15" s="31">
        <v>95</v>
      </c>
      <c r="B15" s="36" t="s">
        <v>131</v>
      </c>
      <c r="C15" s="33" t="s">
        <v>53</v>
      </c>
      <c r="D15" s="23">
        <v>0</v>
      </c>
      <c r="E15" s="23">
        <v>0</v>
      </c>
      <c r="F15" s="24">
        <f t="shared" si="0"/>
        <v>0</v>
      </c>
      <c r="G15" s="25">
        <f t="shared" si="1"/>
        <v>14</v>
      </c>
      <c r="H15" s="23">
        <v>0</v>
      </c>
      <c r="I15" s="23">
        <v>0</v>
      </c>
      <c r="J15" s="24">
        <f t="shared" si="2"/>
        <v>0</v>
      </c>
      <c r="K15" s="25">
        <f t="shared" si="3"/>
        <v>13</v>
      </c>
      <c r="L15" s="23">
        <v>0</v>
      </c>
      <c r="M15" s="23">
        <v>0</v>
      </c>
      <c r="N15" s="24">
        <f t="shared" si="4"/>
        <v>0</v>
      </c>
      <c r="O15" s="25">
        <f t="shared" si="5"/>
        <v>15</v>
      </c>
      <c r="P15" s="23">
        <v>0</v>
      </c>
      <c r="Q15" s="23">
        <v>0</v>
      </c>
      <c r="R15" s="24">
        <f t="shared" si="6"/>
        <v>0</v>
      </c>
      <c r="S15" s="25">
        <f t="shared" si="7"/>
        <v>13</v>
      </c>
      <c r="T15" s="24">
        <f t="shared" si="8"/>
        <v>0</v>
      </c>
      <c r="U15" s="25">
        <f t="shared" si="9"/>
        <v>16</v>
      </c>
      <c r="V15" s="4"/>
      <c r="W15" s="3">
        <v>11</v>
      </c>
      <c r="X15" s="3">
        <f t="shared" si="10"/>
        <v>10.3</v>
      </c>
      <c r="Y15" s="3">
        <f t="shared" si="11"/>
        <v>9</v>
      </c>
      <c r="Z15" s="3">
        <f t="shared" si="12"/>
        <v>11.05</v>
      </c>
      <c r="AA15" s="3">
        <f t="shared" si="13"/>
        <v>8</v>
      </c>
      <c r="AB15" s="3">
        <f t="shared" si="14"/>
        <v>11.5</v>
      </c>
      <c r="AC15" s="3">
        <f t="shared" si="15"/>
        <v>9</v>
      </c>
      <c r="AD15" s="3">
        <f t="shared" si="16"/>
        <v>9.5</v>
      </c>
      <c r="AE15" s="3">
        <f t="shared" si="17"/>
        <v>8</v>
      </c>
      <c r="AF15" s="3">
        <f t="shared" si="18"/>
        <v>42.55</v>
      </c>
      <c r="AG15" s="3">
        <f t="shared" si="19"/>
        <v>10</v>
      </c>
    </row>
    <row r="16" spans="1:33" ht="18.75" x14ac:dyDescent="0.3">
      <c r="A16" s="31">
        <v>96</v>
      </c>
      <c r="B16" s="36" t="s">
        <v>132</v>
      </c>
      <c r="C16" s="33" t="s">
        <v>53</v>
      </c>
      <c r="D16" s="23">
        <v>1</v>
      </c>
      <c r="E16" s="23">
        <v>9.3000000000000007</v>
      </c>
      <c r="F16" s="24">
        <f t="shared" si="0"/>
        <v>10.3</v>
      </c>
      <c r="G16" s="25">
        <f t="shared" si="1"/>
        <v>9</v>
      </c>
      <c r="H16" s="23">
        <v>2.5</v>
      </c>
      <c r="I16" s="23">
        <v>9</v>
      </c>
      <c r="J16" s="24">
        <f t="shared" si="2"/>
        <v>11.5</v>
      </c>
      <c r="K16" s="25">
        <f t="shared" si="3"/>
        <v>5</v>
      </c>
      <c r="L16" s="23">
        <v>3.4</v>
      </c>
      <c r="M16" s="23">
        <v>8.1999999999999993</v>
      </c>
      <c r="N16" s="24">
        <f t="shared" si="4"/>
        <v>11.6</v>
      </c>
      <c r="O16" s="25">
        <f t="shared" si="5"/>
        <v>8</v>
      </c>
      <c r="P16" s="23">
        <v>3.2</v>
      </c>
      <c r="Q16" s="23">
        <v>7.4</v>
      </c>
      <c r="R16" s="24">
        <f t="shared" si="6"/>
        <v>10.600000000000001</v>
      </c>
      <c r="S16" s="25">
        <f t="shared" si="7"/>
        <v>4</v>
      </c>
      <c r="T16" s="24">
        <f t="shared" si="8"/>
        <v>44</v>
      </c>
      <c r="U16" s="25">
        <f t="shared" si="9"/>
        <v>4</v>
      </c>
      <c r="V16" s="4"/>
      <c r="W16" s="3">
        <v>12</v>
      </c>
      <c r="X16" s="3">
        <f t="shared" si="10"/>
        <v>10.25</v>
      </c>
      <c r="Y16" s="3">
        <f t="shared" si="11"/>
        <v>10</v>
      </c>
      <c r="Z16" s="3">
        <f t="shared" si="12"/>
        <v>11.05</v>
      </c>
      <c r="AA16" s="3">
        <f t="shared" si="13"/>
        <v>8</v>
      </c>
      <c r="AB16" s="3">
        <f t="shared" si="14"/>
        <v>11.45</v>
      </c>
      <c r="AC16" s="3">
        <f t="shared" si="15"/>
        <v>10</v>
      </c>
      <c r="AD16" s="3">
        <f t="shared" si="16"/>
        <v>9.4</v>
      </c>
      <c r="AE16" s="3">
        <f t="shared" si="17"/>
        <v>9</v>
      </c>
      <c r="AF16" s="3">
        <f t="shared" si="18"/>
        <v>42.5</v>
      </c>
      <c r="AG16" s="3">
        <f t="shared" si="19"/>
        <v>11</v>
      </c>
    </row>
    <row r="17" spans="1:33" ht="18.75" x14ac:dyDescent="0.3">
      <c r="A17" s="31">
        <v>97</v>
      </c>
      <c r="B17" s="40" t="s">
        <v>133</v>
      </c>
      <c r="C17" s="33" t="s">
        <v>22</v>
      </c>
      <c r="D17" s="23">
        <v>1</v>
      </c>
      <c r="E17" s="23">
        <v>9.6999999999999993</v>
      </c>
      <c r="F17" s="24">
        <f t="shared" si="0"/>
        <v>10.7</v>
      </c>
      <c r="G17" s="25">
        <f t="shared" si="1"/>
        <v>1</v>
      </c>
      <c r="H17" s="23">
        <v>3.5</v>
      </c>
      <c r="I17" s="23">
        <v>8.3000000000000007</v>
      </c>
      <c r="J17" s="24">
        <f t="shared" si="2"/>
        <v>11.8</v>
      </c>
      <c r="K17" s="25">
        <f t="shared" si="3"/>
        <v>3</v>
      </c>
      <c r="L17" s="23">
        <v>3.4</v>
      </c>
      <c r="M17" s="23">
        <v>8.35</v>
      </c>
      <c r="N17" s="24">
        <f t="shared" si="4"/>
        <v>11.75</v>
      </c>
      <c r="O17" s="25">
        <f t="shared" si="5"/>
        <v>7</v>
      </c>
      <c r="P17" s="23">
        <v>3.5</v>
      </c>
      <c r="Q17" s="23">
        <v>7.55</v>
      </c>
      <c r="R17" s="24">
        <f t="shared" si="6"/>
        <v>11.05</v>
      </c>
      <c r="S17" s="25">
        <f t="shared" si="7"/>
        <v>2</v>
      </c>
      <c r="T17" s="24">
        <f t="shared" si="8"/>
        <v>45.3</v>
      </c>
      <c r="U17" s="25">
        <f t="shared" si="9"/>
        <v>3</v>
      </c>
      <c r="V17" s="4"/>
      <c r="W17" s="3">
        <v>13</v>
      </c>
      <c r="X17" s="3">
        <f t="shared" si="10"/>
        <v>10.199999999999999</v>
      </c>
      <c r="Y17" s="3">
        <f t="shared" si="11"/>
        <v>11</v>
      </c>
      <c r="Z17" s="3">
        <f t="shared" si="12"/>
        <v>11</v>
      </c>
      <c r="AA17" s="3">
        <f t="shared" si="13"/>
        <v>9</v>
      </c>
      <c r="AB17" s="3">
        <f t="shared" si="14"/>
        <v>11.35</v>
      </c>
      <c r="AC17" s="3">
        <f t="shared" si="15"/>
        <v>11</v>
      </c>
      <c r="AD17" s="3">
        <f t="shared" si="16"/>
        <v>9.4</v>
      </c>
      <c r="AE17" s="3">
        <f t="shared" si="17"/>
        <v>9</v>
      </c>
      <c r="AF17" s="3">
        <f t="shared" si="18"/>
        <v>41.949999999999996</v>
      </c>
      <c r="AG17" s="3">
        <f t="shared" si="19"/>
        <v>12</v>
      </c>
    </row>
    <row r="18" spans="1:33" ht="18.75" x14ac:dyDescent="0.3">
      <c r="A18" s="31">
        <v>98</v>
      </c>
      <c r="B18" s="40" t="s">
        <v>134</v>
      </c>
      <c r="C18" s="33" t="s">
        <v>22</v>
      </c>
      <c r="D18" s="23">
        <v>1</v>
      </c>
      <c r="E18" s="23">
        <v>9.25</v>
      </c>
      <c r="F18" s="24">
        <f t="shared" si="0"/>
        <v>10.25</v>
      </c>
      <c r="G18" s="25">
        <f t="shared" si="1"/>
        <v>10</v>
      </c>
      <c r="H18" s="23">
        <v>3.3</v>
      </c>
      <c r="I18" s="23">
        <v>8.1999999999999993</v>
      </c>
      <c r="J18" s="24">
        <f t="shared" si="2"/>
        <v>11.5</v>
      </c>
      <c r="K18" s="25">
        <f t="shared" si="3"/>
        <v>5</v>
      </c>
      <c r="L18" s="23">
        <v>3</v>
      </c>
      <c r="M18" s="23">
        <v>8.3000000000000007</v>
      </c>
      <c r="N18" s="24">
        <f t="shared" si="4"/>
        <v>11.3</v>
      </c>
      <c r="O18" s="25">
        <f t="shared" si="5"/>
        <v>12</v>
      </c>
      <c r="P18" s="23">
        <v>3.4</v>
      </c>
      <c r="Q18" s="23">
        <v>7.5</v>
      </c>
      <c r="R18" s="24">
        <f t="shared" si="6"/>
        <v>10.9</v>
      </c>
      <c r="S18" s="25">
        <f t="shared" si="7"/>
        <v>3</v>
      </c>
      <c r="T18" s="24">
        <f t="shared" si="8"/>
        <v>43.95</v>
      </c>
      <c r="U18" s="25">
        <f t="shared" si="9"/>
        <v>5</v>
      </c>
      <c r="V18" s="4"/>
      <c r="W18" s="3">
        <v>14</v>
      </c>
      <c r="X18" s="3">
        <f t="shared" si="10"/>
        <v>10.15</v>
      </c>
      <c r="Y18" s="3">
        <f t="shared" si="11"/>
        <v>12</v>
      </c>
      <c r="Z18" s="3">
        <f t="shared" si="12"/>
        <v>10.95</v>
      </c>
      <c r="AA18" s="3">
        <f t="shared" si="13"/>
        <v>10</v>
      </c>
      <c r="AB18" s="3">
        <f t="shared" si="14"/>
        <v>11.3</v>
      </c>
      <c r="AC18" s="3">
        <f t="shared" si="15"/>
        <v>12</v>
      </c>
      <c r="AD18" s="3">
        <f t="shared" si="16"/>
        <v>9.1999999999999993</v>
      </c>
      <c r="AE18" s="3">
        <f t="shared" si="17"/>
        <v>10</v>
      </c>
      <c r="AF18" s="3">
        <f t="shared" si="18"/>
        <v>41.8</v>
      </c>
      <c r="AG18" s="3">
        <f t="shared" si="19"/>
        <v>13</v>
      </c>
    </row>
    <row r="19" spans="1:33" ht="18.75" x14ac:dyDescent="0.3">
      <c r="A19" s="31">
        <v>99</v>
      </c>
      <c r="B19" s="40" t="s">
        <v>135</v>
      </c>
      <c r="C19" s="33" t="s">
        <v>22</v>
      </c>
      <c r="D19" s="23">
        <v>1</v>
      </c>
      <c r="E19" s="23">
        <v>9.4</v>
      </c>
      <c r="F19" s="24">
        <f t="shared" si="0"/>
        <v>10.4</v>
      </c>
      <c r="G19" s="25">
        <f t="shared" si="1"/>
        <v>6</v>
      </c>
      <c r="H19" s="23">
        <v>2.2999999999999998</v>
      </c>
      <c r="I19" s="23">
        <v>7.6</v>
      </c>
      <c r="J19" s="24">
        <f t="shared" si="2"/>
        <v>9.8999999999999986</v>
      </c>
      <c r="K19" s="25">
        <f t="shared" si="3"/>
        <v>12</v>
      </c>
      <c r="L19" s="23">
        <v>3.2</v>
      </c>
      <c r="M19" s="23">
        <v>8.25</v>
      </c>
      <c r="N19" s="24">
        <f t="shared" si="4"/>
        <v>11.45</v>
      </c>
      <c r="O19" s="25">
        <f t="shared" si="5"/>
        <v>10</v>
      </c>
      <c r="P19" s="23">
        <v>2.9</v>
      </c>
      <c r="Q19" s="23">
        <v>7.3</v>
      </c>
      <c r="R19" s="24">
        <f t="shared" si="6"/>
        <v>10.199999999999999</v>
      </c>
      <c r="S19" s="25">
        <f t="shared" si="7"/>
        <v>6</v>
      </c>
      <c r="T19" s="24">
        <f t="shared" si="8"/>
        <v>41.949999999999996</v>
      </c>
      <c r="U19" s="25">
        <f t="shared" si="9"/>
        <v>12</v>
      </c>
      <c r="V19" s="4"/>
      <c r="W19" s="3">
        <v>15</v>
      </c>
      <c r="X19" s="3">
        <f t="shared" si="10"/>
        <v>10</v>
      </c>
      <c r="Y19" s="3">
        <f t="shared" si="11"/>
        <v>13</v>
      </c>
      <c r="Z19" s="3">
        <f t="shared" si="12"/>
        <v>10.9</v>
      </c>
      <c r="AA19" s="3">
        <f t="shared" si="13"/>
        <v>11</v>
      </c>
      <c r="AB19" s="3">
        <f t="shared" si="14"/>
        <v>11.2</v>
      </c>
      <c r="AC19" s="3">
        <f t="shared" si="15"/>
        <v>13</v>
      </c>
      <c r="AD19" s="3">
        <f t="shared" si="16"/>
        <v>8.9499999999999993</v>
      </c>
      <c r="AE19" s="3">
        <f t="shared" si="17"/>
        <v>11</v>
      </c>
      <c r="AF19" s="3">
        <f t="shared" si="18"/>
        <v>41.65</v>
      </c>
      <c r="AG19" s="3">
        <f t="shared" si="19"/>
        <v>14</v>
      </c>
    </row>
    <row r="20" spans="1:33" ht="18.75" x14ac:dyDescent="0.3">
      <c r="A20" s="31">
        <v>100</v>
      </c>
      <c r="B20" s="40" t="s">
        <v>136</v>
      </c>
      <c r="C20" s="33" t="s">
        <v>76</v>
      </c>
      <c r="D20" s="23">
        <v>0</v>
      </c>
      <c r="E20" s="23">
        <v>0</v>
      </c>
      <c r="F20" s="24">
        <f t="shared" si="0"/>
        <v>0</v>
      </c>
      <c r="G20" s="25">
        <f t="shared" si="1"/>
        <v>14</v>
      </c>
      <c r="H20" s="23">
        <v>0</v>
      </c>
      <c r="I20" s="23">
        <v>0</v>
      </c>
      <c r="J20" s="24">
        <f t="shared" si="2"/>
        <v>0</v>
      </c>
      <c r="K20" s="25">
        <f t="shared" si="3"/>
        <v>13</v>
      </c>
      <c r="L20" s="23">
        <v>0</v>
      </c>
      <c r="M20" s="23">
        <v>0</v>
      </c>
      <c r="N20" s="24">
        <f t="shared" si="4"/>
        <v>0</v>
      </c>
      <c r="O20" s="25">
        <f t="shared" si="5"/>
        <v>15</v>
      </c>
      <c r="P20" s="23">
        <v>0</v>
      </c>
      <c r="Q20" s="23">
        <v>0</v>
      </c>
      <c r="R20" s="24">
        <f t="shared" si="6"/>
        <v>0</v>
      </c>
      <c r="S20" s="25">
        <f t="shared" si="7"/>
        <v>13</v>
      </c>
      <c r="T20" s="24">
        <f t="shared" si="8"/>
        <v>0</v>
      </c>
      <c r="U20" s="25">
        <f t="shared" si="9"/>
        <v>16</v>
      </c>
      <c r="V20" s="4"/>
      <c r="W20" s="3">
        <v>16</v>
      </c>
      <c r="X20" s="3">
        <f t="shared" si="10"/>
        <v>10</v>
      </c>
      <c r="Y20" s="3">
        <f t="shared" si="11"/>
        <v>13</v>
      </c>
      <c r="Z20" s="3">
        <f t="shared" si="12"/>
        <v>9.8999999999999986</v>
      </c>
      <c r="AA20" s="3">
        <f t="shared" si="13"/>
        <v>12</v>
      </c>
      <c r="AB20" s="3">
        <f t="shared" si="14"/>
        <v>10.5</v>
      </c>
      <c r="AC20" s="3">
        <f t="shared" si="15"/>
        <v>14</v>
      </c>
      <c r="AD20" s="3">
        <f t="shared" si="16"/>
        <v>8.9</v>
      </c>
      <c r="AE20" s="3">
        <f t="shared" si="17"/>
        <v>12</v>
      </c>
      <c r="AF20" s="3">
        <f t="shared" si="18"/>
        <v>41.3</v>
      </c>
      <c r="AG20" s="3">
        <f t="shared" si="19"/>
        <v>15</v>
      </c>
    </row>
    <row r="21" spans="1:33" ht="18.75" x14ac:dyDescent="0.3">
      <c r="A21" s="31">
        <v>101</v>
      </c>
      <c r="B21" s="40" t="s">
        <v>137</v>
      </c>
      <c r="C21" s="33" t="s">
        <v>76</v>
      </c>
      <c r="D21" s="23">
        <v>1</v>
      </c>
      <c r="E21" s="23">
        <v>9.6</v>
      </c>
      <c r="F21" s="24">
        <f t="shared" si="0"/>
        <v>10.6</v>
      </c>
      <c r="G21" s="25">
        <f t="shared" si="1"/>
        <v>4</v>
      </c>
      <c r="H21" s="23">
        <v>2.8</v>
      </c>
      <c r="I21" s="23">
        <v>8.6999999999999993</v>
      </c>
      <c r="J21" s="24">
        <f t="shared" si="2"/>
        <v>11.5</v>
      </c>
      <c r="K21" s="25">
        <f t="shared" si="3"/>
        <v>5</v>
      </c>
      <c r="L21" s="23">
        <v>3.2</v>
      </c>
      <c r="M21" s="23">
        <v>9.15</v>
      </c>
      <c r="N21" s="24">
        <f t="shared" si="4"/>
        <v>12.350000000000001</v>
      </c>
      <c r="O21" s="25">
        <f t="shared" si="5"/>
        <v>3</v>
      </c>
      <c r="P21" s="23">
        <v>3</v>
      </c>
      <c r="Q21" s="23">
        <v>6.2</v>
      </c>
      <c r="R21" s="24">
        <f t="shared" si="6"/>
        <v>9.1999999999999993</v>
      </c>
      <c r="S21" s="25">
        <f t="shared" si="7"/>
        <v>10</v>
      </c>
      <c r="T21" s="24">
        <f t="shared" si="8"/>
        <v>43.65</v>
      </c>
      <c r="U21" s="25">
        <f t="shared" si="9"/>
        <v>6</v>
      </c>
      <c r="V21" s="4"/>
      <c r="W21" s="3">
        <v>17</v>
      </c>
      <c r="X21" s="3">
        <f t="shared" si="10"/>
        <v>0</v>
      </c>
      <c r="Y21" s="3">
        <f t="shared" si="11"/>
        <v>14</v>
      </c>
      <c r="Z21" s="3">
        <f t="shared" si="12"/>
        <v>0</v>
      </c>
      <c r="AA21" s="3">
        <f t="shared" si="13"/>
        <v>13</v>
      </c>
      <c r="AB21" s="3">
        <f t="shared" si="14"/>
        <v>0</v>
      </c>
      <c r="AC21" s="3">
        <f t="shared" si="15"/>
        <v>15</v>
      </c>
      <c r="AD21" s="3">
        <f t="shared" si="16"/>
        <v>0</v>
      </c>
      <c r="AE21" s="3">
        <f t="shared" si="17"/>
        <v>13</v>
      </c>
      <c r="AF21" s="3">
        <f t="shared" si="18"/>
        <v>0</v>
      </c>
      <c r="AG21" s="3">
        <f t="shared" si="19"/>
        <v>16</v>
      </c>
    </row>
    <row r="22" spans="1:33" ht="18.75" x14ac:dyDescent="0.3">
      <c r="A22" s="31">
        <v>102</v>
      </c>
      <c r="B22" s="40" t="s">
        <v>138</v>
      </c>
      <c r="C22" s="33" t="s">
        <v>76</v>
      </c>
      <c r="D22" s="23">
        <v>1</v>
      </c>
      <c r="E22" s="23">
        <v>9.3000000000000007</v>
      </c>
      <c r="F22" s="24">
        <f t="shared" si="0"/>
        <v>10.3</v>
      </c>
      <c r="G22" s="25">
        <f t="shared" si="1"/>
        <v>9</v>
      </c>
      <c r="H22" s="23">
        <v>2.8</v>
      </c>
      <c r="I22" s="23">
        <v>8.25</v>
      </c>
      <c r="J22" s="24">
        <f t="shared" si="2"/>
        <v>11.05</v>
      </c>
      <c r="K22" s="25">
        <f t="shared" si="3"/>
        <v>8</v>
      </c>
      <c r="L22" s="23">
        <v>3</v>
      </c>
      <c r="M22" s="23">
        <v>8.5</v>
      </c>
      <c r="N22" s="24">
        <f t="shared" si="4"/>
        <v>11.5</v>
      </c>
      <c r="O22" s="25">
        <f t="shared" si="5"/>
        <v>9</v>
      </c>
      <c r="P22" s="23">
        <v>3.2</v>
      </c>
      <c r="Q22" s="23">
        <v>5.75</v>
      </c>
      <c r="R22" s="24">
        <f t="shared" si="6"/>
        <v>8.9499999999999993</v>
      </c>
      <c r="S22" s="25">
        <f t="shared" si="7"/>
        <v>11</v>
      </c>
      <c r="T22" s="24">
        <f t="shared" si="8"/>
        <v>41.8</v>
      </c>
      <c r="U22" s="25">
        <f t="shared" si="9"/>
        <v>13</v>
      </c>
      <c r="V22" s="4"/>
      <c r="W22" s="3">
        <v>18</v>
      </c>
      <c r="X22" s="3">
        <f t="shared" si="10"/>
        <v>0</v>
      </c>
      <c r="Y22" s="3">
        <f t="shared" si="11"/>
        <v>14</v>
      </c>
      <c r="Z22" s="3">
        <f t="shared" si="12"/>
        <v>0</v>
      </c>
      <c r="AA22" s="3">
        <f t="shared" si="13"/>
        <v>13</v>
      </c>
      <c r="AB22" s="3">
        <f t="shared" si="14"/>
        <v>0</v>
      </c>
      <c r="AC22" s="3">
        <f t="shared" si="15"/>
        <v>15</v>
      </c>
      <c r="AD22" s="3">
        <f t="shared" si="16"/>
        <v>0</v>
      </c>
      <c r="AE22" s="3">
        <f t="shared" si="17"/>
        <v>13</v>
      </c>
      <c r="AF22" s="3">
        <f t="shared" si="18"/>
        <v>0</v>
      </c>
      <c r="AG22" s="3">
        <f t="shared" si="19"/>
        <v>16</v>
      </c>
    </row>
    <row r="23" spans="1:33" ht="18" x14ac:dyDescent="0.25">
      <c r="A23" s="15"/>
      <c r="B23" s="16"/>
      <c r="C23" s="16"/>
      <c r="D23" s="17"/>
      <c r="E23" s="17"/>
      <c r="F23" s="18"/>
      <c r="G23" s="19"/>
      <c r="H23" s="17"/>
      <c r="I23" s="17"/>
      <c r="J23" s="18"/>
      <c r="K23" s="19"/>
      <c r="L23" s="17"/>
      <c r="M23" s="17"/>
      <c r="N23" s="18"/>
      <c r="O23" s="19"/>
      <c r="P23" s="17"/>
      <c r="Q23" s="17"/>
      <c r="R23" s="18"/>
      <c r="S23" s="19"/>
      <c r="T23" s="18"/>
      <c r="U23" s="19"/>
      <c r="V23" s="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V24" s="4"/>
    </row>
    <row r="25" spans="1:33" ht="33.75" x14ac:dyDescent="0.5">
      <c r="A25" s="22" t="s">
        <v>145</v>
      </c>
      <c r="D25" s="9"/>
      <c r="G25" s="10"/>
      <c r="V25" s="4"/>
    </row>
    <row r="26" spans="1:33" x14ac:dyDescent="0.2">
      <c r="V26" s="4"/>
    </row>
    <row r="27" spans="1:33" s="12" customFormat="1" ht="18.75" x14ac:dyDescent="0.3">
      <c r="A27" s="20" t="s">
        <v>8</v>
      </c>
      <c r="B27" s="20" t="s">
        <v>7</v>
      </c>
      <c r="C27" s="26" t="s">
        <v>10</v>
      </c>
      <c r="D27" s="43" t="s">
        <v>0</v>
      </c>
      <c r="E27" s="44"/>
      <c r="F27" s="44"/>
      <c r="G27" s="45"/>
      <c r="H27" s="43" t="s">
        <v>1</v>
      </c>
      <c r="I27" s="44"/>
      <c r="J27" s="44"/>
      <c r="K27" s="45"/>
      <c r="L27" s="43" t="s">
        <v>2</v>
      </c>
      <c r="M27" s="44"/>
      <c r="N27" s="44"/>
      <c r="O27" s="45"/>
      <c r="P27" s="43" t="s">
        <v>3</v>
      </c>
      <c r="Q27" s="44"/>
      <c r="R27" s="44"/>
      <c r="S27" s="45"/>
      <c r="T27" s="46" t="s">
        <v>4</v>
      </c>
      <c r="U27" s="47"/>
      <c r="V27" s="8"/>
      <c r="W27" s="6"/>
      <c r="X27" s="6"/>
      <c r="Y27" s="6"/>
      <c r="Z27" s="7"/>
      <c r="AA27" s="7"/>
      <c r="AB27" s="6"/>
      <c r="AC27" s="6"/>
      <c r="AD27" s="7"/>
      <c r="AE27" s="7"/>
      <c r="AF27" s="7"/>
      <c r="AG27" s="7"/>
    </row>
    <row r="28" spans="1:33" s="13" customFormat="1" ht="26.25" x14ac:dyDescent="0.3">
      <c r="A28" s="27" t="s">
        <v>6</v>
      </c>
      <c r="B28" s="28"/>
      <c r="C28" s="28"/>
      <c r="D28" s="29" t="s">
        <v>9</v>
      </c>
      <c r="E28" s="29" t="s">
        <v>13</v>
      </c>
      <c r="F28" s="30" t="s">
        <v>5</v>
      </c>
      <c r="G28" s="28" t="s">
        <v>12</v>
      </c>
      <c r="H28" s="29" t="s">
        <v>9</v>
      </c>
      <c r="I28" s="29" t="s">
        <v>13</v>
      </c>
      <c r="J28" s="30" t="s">
        <v>5</v>
      </c>
      <c r="K28" s="28" t="s">
        <v>12</v>
      </c>
      <c r="L28" s="29" t="s">
        <v>9</v>
      </c>
      <c r="M28" s="29" t="s">
        <v>13</v>
      </c>
      <c r="N28" s="30" t="s">
        <v>5</v>
      </c>
      <c r="O28" s="28" t="s">
        <v>12</v>
      </c>
      <c r="P28" s="29" t="s">
        <v>9</v>
      </c>
      <c r="Q28" s="29" t="s">
        <v>13</v>
      </c>
      <c r="R28" s="30" t="s">
        <v>5</v>
      </c>
      <c r="S28" s="28" t="s">
        <v>12</v>
      </c>
      <c r="T28" s="30" t="s">
        <v>5</v>
      </c>
      <c r="U28" s="28" t="s">
        <v>12</v>
      </c>
      <c r="V28" s="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.75" x14ac:dyDescent="0.3">
      <c r="A29" s="21">
        <v>103</v>
      </c>
      <c r="B29" s="32" t="s">
        <v>139</v>
      </c>
      <c r="C29" s="21" t="s">
        <v>11</v>
      </c>
      <c r="D29" s="23">
        <v>2.8</v>
      </c>
      <c r="E29" s="23">
        <v>9.4499999999999993</v>
      </c>
      <c r="F29" s="24">
        <f>D29+E29</f>
        <v>12.25</v>
      </c>
      <c r="G29" s="25">
        <f>VLOOKUP(F29,X$29:Y$37,2,FALSE)</f>
        <v>3</v>
      </c>
      <c r="H29" s="23">
        <v>3.9</v>
      </c>
      <c r="I29" s="23">
        <v>8.1999999999999993</v>
      </c>
      <c r="J29" s="24">
        <f>H29+I29</f>
        <v>12.1</v>
      </c>
      <c r="K29" s="25">
        <f>VLOOKUP(J29,Z$29:AA$37,2,FALSE)</f>
        <v>7</v>
      </c>
      <c r="L29" s="23">
        <v>4.5999999999999996</v>
      </c>
      <c r="M29" s="23">
        <v>8.6</v>
      </c>
      <c r="N29" s="24">
        <f>L29+M29</f>
        <v>13.2</v>
      </c>
      <c r="O29" s="25">
        <f>VLOOKUP(N29,AB$29:AC$37,2,FALSE)</f>
        <v>2</v>
      </c>
      <c r="P29" s="23">
        <v>4.0999999999999996</v>
      </c>
      <c r="Q29" s="23">
        <v>7.95</v>
      </c>
      <c r="R29" s="24">
        <f>P29+Q29</f>
        <v>12.05</v>
      </c>
      <c r="S29" s="25">
        <f>VLOOKUP(R29,AD$29:AE$37,2,FALSE)</f>
        <v>3</v>
      </c>
      <c r="T29" s="24">
        <f>R29+N29+J29+F29</f>
        <v>49.6</v>
      </c>
      <c r="U29" s="25">
        <f>VLOOKUP(T29,AF$29:AG$37,2,FALSE)</f>
        <v>4</v>
      </c>
      <c r="V29" s="4"/>
      <c r="W29" s="3">
        <v>1</v>
      </c>
      <c r="X29" s="3">
        <f>LARGE(F$29:F$37,$W29)</f>
        <v>12.350000000000001</v>
      </c>
      <c r="Y29" s="3">
        <f>IF(X29=X28,Y28,Y28+1)</f>
        <v>1</v>
      </c>
      <c r="Z29" s="3">
        <f>LARGE(J$29:J$37,$W29)</f>
        <v>13.399999999999999</v>
      </c>
      <c r="AA29" s="3">
        <f>IF(Z29=Z28,AA28,AA28+1)</f>
        <v>1</v>
      </c>
      <c r="AB29" s="3">
        <f>LARGE(N$29:N$37,$W29)</f>
        <v>13.6</v>
      </c>
      <c r="AC29" s="3">
        <f>IF(AB29=AB28,AC28,AC28+1)</f>
        <v>1</v>
      </c>
      <c r="AD29" s="3">
        <f>LARGE(R$29:R$37,$W29)</f>
        <v>12.8</v>
      </c>
      <c r="AE29" s="3">
        <f>IF(AD29=AD28,AE28,AE28+1)</f>
        <v>1</v>
      </c>
      <c r="AF29" s="3">
        <f>LARGE(T$29:T$37,$W29)</f>
        <v>51.85</v>
      </c>
      <c r="AG29" s="3">
        <f>IF(AF29=AF28,AG28,AG28+1)</f>
        <v>1</v>
      </c>
    </row>
    <row r="30" spans="1:33" ht="18.75" x14ac:dyDescent="0.3">
      <c r="A30" s="21">
        <v>104</v>
      </c>
      <c r="B30" s="32" t="s">
        <v>140</v>
      </c>
      <c r="C30" s="37" t="s">
        <v>11</v>
      </c>
      <c r="D30" s="23">
        <v>2.8</v>
      </c>
      <c r="E30" s="23">
        <v>8.9</v>
      </c>
      <c r="F30" s="24">
        <f t="shared" ref="F30:F37" si="21">D30+E30</f>
        <v>11.7</v>
      </c>
      <c r="G30" s="25">
        <f t="shared" ref="G30:G37" si="22">VLOOKUP(F30,X$29:Y$37,2,FALSE)</f>
        <v>6</v>
      </c>
      <c r="H30" s="23">
        <v>3.1</v>
      </c>
      <c r="I30" s="23">
        <v>8.25</v>
      </c>
      <c r="J30" s="24">
        <f t="shared" ref="J30:J37" si="23">H30+I30</f>
        <v>11.35</v>
      </c>
      <c r="K30" s="25">
        <f t="shared" ref="K30:K37" si="24">VLOOKUP(J30,Z$29:AA$37,2,FALSE)</f>
        <v>8</v>
      </c>
      <c r="L30" s="23">
        <v>3.8</v>
      </c>
      <c r="M30" s="23">
        <v>6.25</v>
      </c>
      <c r="N30" s="24">
        <f t="shared" ref="N30:N37" si="25">L30+M30</f>
        <v>10.050000000000001</v>
      </c>
      <c r="O30" s="25">
        <f t="shared" ref="O30:O37" si="26">VLOOKUP(N30,AB$29:AC$37,2,FALSE)</f>
        <v>8</v>
      </c>
      <c r="P30" s="23">
        <v>4.5999999999999996</v>
      </c>
      <c r="Q30" s="23">
        <v>7.75</v>
      </c>
      <c r="R30" s="24">
        <f t="shared" ref="R30:R37" si="27">P30+Q30</f>
        <v>12.35</v>
      </c>
      <c r="S30" s="25">
        <f t="shared" ref="S30:S37" si="28">VLOOKUP(R30,AD$29:AE$37,2,FALSE)</f>
        <v>2</v>
      </c>
      <c r="T30" s="24">
        <f t="shared" ref="T30:T37" si="29">R30+N30+J30+F30</f>
        <v>45.45</v>
      </c>
      <c r="U30" s="25">
        <f t="shared" ref="U30:U37" si="30">VLOOKUP(T30,AF$29:AG$37,2,FALSE)</f>
        <v>8</v>
      </c>
      <c r="V30" s="4"/>
      <c r="W30" s="3">
        <f>W29+1</f>
        <v>2</v>
      </c>
      <c r="X30" s="3">
        <f t="shared" ref="X30:X37" si="31">LARGE(F$29:F$37,$W30)</f>
        <v>12.324999999999999</v>
      </c>
      <c r="Y30" s="3">
        <f t="shared" ref="Y30:Y37" si="32">IF(X30=X29,Y29,Y29+1)</f>
        <v>2</v>
      </c>
      <c r="Z30" s="3">
        <f t="shared" ref="Z30:Z37" si="33">LARGE(J$29:J$37,$W30)</f>
        <v>13.2</v>
      </c>
      <c r="AA30" s="3">
        <f t="shared" ref="AA30:AA37" si="34">IF(Z30=Z29,AA29,AA29+1)</f>
        <v>2</v>
      </c>
      <c r="AB30" s="3">
        <f t="shared" ref="AB30:AB37" si="35">LARGE(N$29:N$37,$W30)</f>
        <v>13.2</v>
      </c>
      <c r="AC30" s="3">
        <f t="shared" ref="AC30:AC37" si="36">IF(AB30=AB29,AC29,AC29+1)</f>
        <v>2</v>
      </c>
      <c r="AD30" s="3">
        <f t="shared" ref="AD30:AD37" si="37">LARGE(R$29:R$37,$W30)</f>
        <v>12.799999999999999</v>
      </c>
      <c r="AE30" s="3">
        <f t="shared" ref="AE30:AE37" si="38">IF(AD30=AD29,AE29,AE29+1)</f>
        <v>1</v>
      </c>
      <c r="AF30" s="3">
        <f t="shared" ref="AF30:AF37" si="39">LARGE(T$29:T$37,$W30)</f>
        <v>50.524999999999991</v>
      </c>
      <c r="AG30" s="3">
        <f t="shared" ref="AG30:AG37" si="40">IF(AF30=AF29,AG29,AG29+1)</f>
        <v>2</v>
      </c>
    </row>
    <row r="31" spans="1:33" ht="18.75" x14ac:dyDescent="0.3">
      <c r="A31" s="21">
        <v>105</v>
      </c>
      <c r="B31" s="32" t="s">
        <v>141</v>
      </c>
      <c r="C31" s="37" t="s">
        <v>11</v>
      </c>
      <c r="D31" s="23">
        <v>2.8</v>
      </c>
      <c r="E31" s="23">
        <v>9.5500000000000007</v>
      </c>
      <c r="F31" s="24">
        <f t="shared" si="21"/>
        <v>12.350000000000001</v>
      </c>
      <c r="G31" s="25">
        <f t="shared" si="22"/>
        <v>1</v>
      </c>
      <c r="H31" s="23">
        <v>3.9</v>
      </c>
      <c r="I31" s="23">
        <v>9.1999999999999993</v>
      </c>
      <c r="J31" s="24">
        <f t="shared" si="23"/>
        <v>13.1</v>
      </c>
      <c r="K31" s="25">
        <f t="shared" si="24"/>
        <v>4</v>
      </c>
      <c r="L31" s="23">
        <v>3.9</v>
      </c>
      <c r="M31" s="23">
        <v>9.6999999999999993</v>
      </c>
      <c r="N31" s="24">
        <f t="shared" si="25"/>
        <v>13.6</v>
      </c>
      <c r="O31" s="25">
        <f t="shared" si="26"/>
        <v>1</v>
      </c>
      <c r="P31" s="23">
        <v>4.9000000000000004</v>
      </c>
      <c r="Q31" s="23">
        <v>7.9</v>
      </c>
      <c r="R31" s="24">
        <f t="shared" si="27"/>
        <v>12.8</v>
      </c>
      <c r="S31" s="25">
        <f t="shared" si="28"/>
        <v>1</v>
      </c>
      <c r="T31" s="24">
        <f t="shared" si="29"/>
        <v>51.85</v>
      </c>
      <c r="U31" s="25">
        <f t="shared" si="30"/>
        <v>1</v>
      </c>
      <c r="V31" s="4"/>
      <c r="W31" s="3">
        <f t="shared" ref="W31:W36" si="41">W30+1</f>
        <v>3</v>
      </c>
      <c r="X31" s="3">
        <f t="shared" si="31"/>
        <v>12.25</v>
      </c>
      <c r="Y31" s="3">
        <f t="shared" si="32"/>
        <v>3</v>
      </c>
      <c r="Z31" s="3">
        <f t="shared" si="33"/>
        <v>13.149999999999999</v>
      </c>
      <c r="AA31" s="3">
        <f t="shared" si="34"/>
        <v>3</v>
      </c>
      <c r="AB31" s="3">
        <f t="shared" si="35"/>
        <v>13.2</v>
      </c>
      <c r="AC31" s="3">
        <f t="shared" si="36"/>
        <v>2</v>
      </c>
      <c r="AD31" s="3">
        <f t="shared" si="37"/>
        <v>12.350000000000001</v>
      </c>
      <c r="AE31" s="3">
        <f t="shared" si="38"/>
        <v>2</v>
      </c>
      <c r="AF31" s="3">
        <f t="shared" si="39"/>
        <v>50.5</v>
      </c>
      <c r="AG31" s="3">
        <f t="shared" si="40"/>
        <v>3</v>
      </c>
    </row>
    <row r="32" spans="1:33" ht="18.75" x14ac:dyDescent="0.3">
      <c r="A32" s="33">
        <v>106</v>
      </c>
      <c r="B32" s="32" t="s">
        <v>142</v>
      </c>
      <c r="C32" s="33" t="s">
        <v>43</v>
      </c>
      <c r="D32" s="23">
        <v>2.8</v>
      </c>
      <c r="E32" s="23">
        <v>8.75</v>
      </c>
      <c r="F32" s="24">
        <f t="shared" si="21"/>
        <v>11.55</v>
      </c>
      <c r="G32" s="25">
        <f t="shared" si="22"/>
        <v>7</v>
      </c>
      <c r="H32" s="23">
        <v>2.9</v>
      </c>
      <c r="I32" s="23">
        <v>7.9</v>
      </c>
      <c r="J32" s="24">
        <f t="shared" si="23"/>
        <v>10.8</v>
      </c>
      <c r="K32" s="25">
        <f t="shared" si="24"/>
        <v>9</v>
      </c>
      <c r="L32" s="23">
        <v>4</v>
      </c>
      <c r="M32" s="23">
        <v>6.1</v>
      </c>
      <c r="N32" s="24">
        <f t="shared" si="25"/>
        <v>10.1</v>
      </c>
      <c r="O32" s="25">
        <f t="shared" si="26"/>
        <v>7</v>
      </c>
      <c r="P32" s="23">
        <v>4.5999999999999996</v>
      </c>
      <c r="Q32" s="23">
        <v>7.25</v>
      </c>
      <c r="R32" s="24">
        <f t="shared" si="27"/>
        <v>11.85</v>
      </c>
      <c r="S32" s="25">
        <f t="shared" si="28"/>
        <v>5</v>
      </c>
      <c r="T32" s="24">
        <f t="shared" si="29"/>
        <v>44.3</v>
      </c>
      <c r="U32" s="25">
        <f t="shared" si="30"/>
        <v>9</v>
      </c>
      <c r="V32" s="4" t="s">
        <v>6</v>
      </c>
      <c r="W32" s="3">
        <f t="shared" si="41"/>
        <v>4</v>
      </c>
      <c r="X32" s="3">
        <f t="shared" si="31"/>
        <v>12.05</v>
      </c>
      <c r="Y32" s="3">
        <f t="shared" si="32"/>
        <v>4</v>
      </c>
      <c r="Z32" s="3">
        <f t="shared" si="33"/>
        <v>13.1</v>
      </c>
      <c r="AA32" s="3">
        <f t="shared" si="34"/>
        <v>4</v>
      </c>
      <c r="AB32" s="3">
        <f t="shared" si="35"/>
        <v>12</v>
      </c>
      <c r="AC32" s="3">
        <f t="shared" si="36"/>
        <v>3</v>
      </c>
      <c r="AD32" s="3">
        <f t="shared" si="37"/>
        <v>12.35</v>
      </c>
      <c r="AE32" s="3">
        <f t="shared" si="38"/>
        <v>2</v>
      </c>
      <c r="AF32" s="3">
        <f t="shared" si="39"/>
        <v>49.6</v>
      </c>
      <c r="AG32" s="3">
        <f t="shared" si="40"/>
        <v>4</v>
      </c>
    </row>
    <row r="33" spans="1:34" ht="18.75" x14ac:dyDescent="0.3">
      <c r="A33" s="33">
        <v>107</v>
      </c>
      <c r="B33" s="40" t="s">
        <v>143</v>
      </c>
      <c r="C33" s="33" t="s">
        <v>69</v>
      </c>
      <c r="D33" s="23">
        <v>2.8</v>
      </c>
      <c r="E33" s="23">
        <v>9.5250000000000004</v>
      </c>
      <c r="F33" s="24">
        <f t="shared" si="21"/>
        <v>12.324999999999999</v>
      </c>
      <c r="G33" s="25">
        <f t="shared" si="22"/>
        <v>2</v>
      </c>
      <c r="H33" s="23">
        <v>3.7</v>
      </c>
      <c r="I33" s="23">
        <v>9.6999999999999993</v>
      </c>
      <c r="J33" s="24">
        <f t="shared" si="23"/>
        <v>13.399999999999999</v>
      </c>
      <c r="K33" s="25">
        <f t="shared" si="24"/>
        <v>1</v>
      </c>
      <c r="L33" s="23">
        <v>3.8</v>
      </c>
      <c r="M33" s="23">
        <v>8.1999999999999993</v>
      </c>
      <c r="N33" s="24">
        <f t="shared" si="25"/>
        <v>12</v>
      </c>
      <c r="O33" s="25">
        <f t="shared" si="26"/>
        <v>3</v>
      </c>
      <c r="P33" s="23">
        <v>4.5999999999999996</v>
      </c>
      <c r="Q33" s="23">
        <v>8.1999999999999993</v>
      </c>
      <c r="R33" s="24">
        <f t="shared" si="27"/>
        <v>12.799999999999999</v>
      </c>
      <c r="S33" s="25">
        <f t="shared" si="28"/>
        <v>1</v>
      </c>
      <c r="T33" s="24">
        <f t="shared" si="29"/>
        <v>50.524999999999991</v>
      </c>
      <c r="U33" s="25">
        <f t="shared" si="30"/>
        <v>2</v>
      </c>
      <c r="V33" s="4"/>
      <c r="W33" s="3">
        <f t="shared" si="41"/>
        <v>5</v>
      </c>
      <c r="X33" s="3">
        <f t="shared" si="31"/>
        <v>11.95</v>
      </c>
      <c r="Y33" s="3">
        <f t="shared" si="32"/>
        <v>5</v>
      </c>
      <c r="Z33" s="3">
        <f t="shared" si="33"/>
        <v>12.899999999999999</v>
      </c>
      <c r="AA33" s="3">
        <f t="shared" si="34"/>
        <v>5</v>
      </c>
      <c r="AB33" s="3">
        <f t="shared" si="35"/>
        <v>11.8</v>
      </c>
      <c r="AC33" s="3">
        <f t="shared" si="36"/>
        <v>4</v>
      </c>
      <c r="AD33" s="3">
        <f t="shared" si="37"/>
        <v>12.05</v>
      </c>
      <c r="AE33" s="3">
        <f t="shared" si="38"/>
        <v>3</v>
      </c>
      <c r="AF33" s="3">
        <f t="shared" si="39"/>
        <v>48.600000000000009</v>
      </c>
      <c r="AG33" s="3">
        <f t="shared" si="40"/>
        <v>5</v>
      </c>
    </row>
    <row r="34" spans="1:34" ht="18.75" x14ac:dyDescent="0.3">
      <c r="A34" s="33">
        <v>108</v>
      </c>
      <c r="B34" s="40" t="s">
        <v>144</v>
      </c>
      <c r="C34" s="33" t="s">
        <v>69</v>
      </c>
      <c r="D34" s="23">
        <v>2.8</v>
      </c>
      <c r="E34" s="23">
        <v>9.25</v>
      </c>
      <c r="F34" s="24">
        <f t="shared" si="21"/>
        <v>12.05</v>
      </c>
      <c r="G34" s="25">
        <f t="shared" si="22"/>
        <v>4</v>
      </c>
      <c r="H34" s="23">
        <v>3.7</v>
      </c>
      <c r="I34" s="23">
        <v>9.1999999999999993</v>
      </c>
      <c r="J34" s="24">
        <f t="shared" si="23"/>
        <v>12.899999999999999</v>
      </c>
      <c r="K34" s="25">
        <f t="shared" si="24"/>
        <v>5</v>
      </c>
      <c r="L34" s="23">
        <v>4.2</v>
      </c>
      <c r="M34" s="23">
        <v>9</v>
      </c>
      <c r="N34" s="24">
        <f t="shared" si="25"/>
        <v>13.2</v>
      </c>
      <c r="O34" s="25">
        <f t="shared" si="26"/>
        <v>2</v>
      </c>
      <c r="P34" s="23">
        <v>4.2</v>
      </c>
      <c r="Q34" s="23">
        <v>8.15</v>
      </c>
      <c r="R34" s="24">
        <f t="shared" si="27"/>
        <v>12.350000000000001</v>
      </c>
      <c r="S34" s="25">
        <f t="shared" si="28"/>
        <v>2</v>
      </c>
      <c r="T34" s="24">
        <f t="shared" si="29"/>
        <v>50.5</v>
      </c>
      <c r="U34" s="25">
        <f t="shared" si="30"/>
        <v>3</v>
      </c>
      <c r="V34" s="4"/>
      <c r="W34" s="3">
        <f t="shared" si="41"/>
        <v>6</v>
      </c>
      <c r="X34" s="3">
        <f t="shared" si="31"/>
        <v>11.7</v>
      </c>
      <c r="Y34" s="3">
        <f t="shared" si="32"/>
        <v>6</v>
      </c>
      <c r="Z34" s="3">
        <f t="shared" si="33"/>
        <v>12.15</v>
      </c>
      <c r="AA34" s="3">
        <f t="shared" si="34"/>
        <v>6</v>
      </c>
      <c r="AB34" s="3">
        <f t="shared" si="35"/>
        <v>11.2</v>
      </c>
      <c r="AC34" s="3">
        <f t="shared" si="36"/>
        <v>5</v>
      </c>
      <c r="AD34" s="3">
        <f t="shared" si="37"/>
        <v>12</v>
      </c>
      <c r="AE34" s="3">
        <f t="shared" si="38"/>
        <v>4</v>
      </c>
      <c r="AF34" s="3">
        <f t="shared" si="39"/>
        <v>47.8</v>
      </c>
      <c r="AG34" s="3">
        <f t="shared" si="40"/>
        <v>6</v>
      </c>
    </row>
    <row r="35" spans="1:34" ht="18.75" x14ac:dyDescent="0.3">
      <c r="A35" s="21">
        <v>127</v>
      </c>
      <c r="B35" s="35" t="s">
        <v>26</v>
      </c>
      <c r="C35" s="33" t="s">
        <v>22</v>
      </c>
      <c r="D35" s="23">
        <v>2</v>
      </c>
      <c r="E35" s="23">
        <v>9</v>
      </c>
      <c r="F35" s="24">
        <f t="shared" si="21"/>
        <v>11</v>
      </c>
      <c r="G35" s="25">
        <f t="shared" si="22"/>
        <v>9</v>
      </c>
      <c r="H35" s="23">
        <v>3</v>
      </c>
      <c r="I35" s="23">
        <v>9.15</v>
      </c>
      <c r="J35" s="24">
        <f t="shared" si="23"/>
        <v>12.15</v>
      </c>
      <c r="K35" s="25">
        <f t="shared" si="24"/>
        <v>6</v>
      </c>
      <c r="L35" s="23">
        <v>3.6</v>
      </c>
      <c r="M35" s="23">
        <v>7.4</v>
      </c>
      <c r="N35" s="24">
        <f t="shared" si="25"/>
        <v>11</v>
      </c>
      <c r="O35" s="25">
        <f t="shared" si="26"/>
        <v>6</v>
      </c>
      <c r="P35" s="23">
        <v>3.7</v>
      </c>
      <c r="Q35" s="23">
        <v>8.0500000000000007</v>
      </c>
      <c r="R35" s="24">
        <f t="shared" si="27"/>
        <v>11.75</v>
      </c>
      <c r="S35" s="25">
        <f t="shared" si="28"/>
        <v>6</v>
      </c>
      <c r="T35" s="24">
        <f t="shared" si="29"/>
        <v>45.9</v>
      </c>
      <c r="U35" s="25">
        <f t="shared" si="30"/>
        <v>7</v>
      </c>
      <c r="V35" s="4"/>
      <c r="W35" s="3">
        <f t="shared" si="41"/>
        <v>7</v>
      </c>
      <c r="X35" s="3">
        <f t="shared" si="31"/>
        <v>11.55</v>
      </c>
      <c r="Y35" s="3">
        <f t="shared" si="32"/>
        <v>7</v>
      </c>
      <c r="Z35" s="3">
        <f t="shared" si="33"/>
        <v>12.1</v>
      </c>
      <c r="AA35" s="3">
        <f t="shared" si="34"/>
        <v>7</v>
      </c>
      <c r="AB35" s="3">
        <f t="shared" si="35"/>
        <v>11</v>
      </c>
      <c r="AC35" s="3">
        <f t="shared" si="36"/>
        <v>6</v>
      </c>
      <c r="AD35" s="3">
        <f t="shared" si="37"/>
        <v>11.85</v>
      </c>
      <c r="AE35" s="3">
        <f t="shared" si="38"/>
        <v>5</v>
      </c>
      <c r="AF35" s="3">
        <f t="shared" si="39"/>
        <v>45.9</v>
      </c>
      <c r="AG35" s="3">
        <f t="shared" si="40"/>
        <v>7</v>
      </c>
    </row>
    <row r="36" spans="1:34" ht="18.75" x14ac:dyDescent="0.3">
      <c r="A36" s="21">
        <v>109</v>
      </c>
      <c r="B36" s="40" t="s">
        <v>23</v>
      </c>
      <c r="C36" s="33" t="s">
        <v>69</v>
      </c>
      <c r="D36" s="23">
        <v>2.8</v>
      </c>
      <c r="E36" s="23">
        <v>9.15</v>
      </c>
      <c r="F36" s="24">
        <f t="shared" si="21"/>
        <v>11.95</v>
      </c>
      <c r="G36" s="25">
        <f t="shared" si="22"/>
        <v>5</v>
      </c>
      <c r="H36" s="23">
        <v>3.7</v>
      </c>
      <c r="I36" s="23">
        <v>9.5</v>
      </c>
      <c r="J36" s="24">
        <f t="shared" si="23"/>
        <v>13.2</v>
      </c>
      <c r="K36" s="25">
        <f t="shared" si="24"/>
        <v>2</v>
      </c>
      <c r="L36" s="23">
        <v>3.8</v>
      </c>
      <c r="M36" s="23">
        <v>8</v>
      </c>
      <c r="N36" s="24">
        <f t="shared" si="25"/>
        <v>11.8</v>
      </c>
      <c r="O36" s="25">
        <f t="shared" si="26"/>
        <v>4</v>
      </c>
      <c r="P36" s="23">
        <v>4</v>
      </c>
      <c r="Q36" s="23">
        <v>7.65</v>
      </c>
      <c r="R36" s="24">
        <f t="shared" si="27"/>
        <v>11.65</v>
      </c>
      <c r="S36" s="25">
        <f t="shared" si="28"/>
        <v>7</v>
      </c>
      <c r="T36" s="24">
        <f t="shared" si="29"/>
        <v>48.600000000000009</v>
      </c>
      <c r="U36" s="25">
        <f t="shared" si="30"/>
        <v>5</v>
      </c>
      <c r="V36" s="4"/>
      <c r="W36" s="3">
        <f t="shared" si="41"/>
        <v>8</v>
      </c>
      <c r="X36" s="3">
        <f t="shared" si="31"/>
        <v>11.45</v>
      </c>
      <c r="Y36" s="3">
        <f t="shared" si="32"/>
        <v>8</v>
      </c>
      <c r="Z36" s="3">
        <f t="shared" si="33"/>
        <v>11.35</v>
      </c>
      <c r="AA36" s="3">
        <f t="shared" si="34"/>
        <v>8</v>
      </c>
      <c r="AB36" s="3">
        <f t="shared" si="35"/>
        <v>10.1</v>
      </c>
      <c r="AC36" s="3">
        <f t="shared" si="36"/>
        <v>7</v>
      </c>
      <c r="AD36" s="3">
        <f t="shared" si="37"/>
        <v>11.75</v>
      </c>
      <c r="AE36" s="3">
        <f t="shared" si="38"/>
        <v>6</v>
      </c>
      <c r="AF36" s="3">
        <f t="shared" si="39"/>
        <v>45.45</v>
      </c>
      <c r="AG36" s="3">
        <f t="shared" si="40"/>
        <v>8</v>
      </c>
    </row>
    <row r="37" spans="1:34" ht="18.75" x14ac:dyDescent="0.3">
      <c r="A37" s="31">
        <v>110</v>
      </c>
      <c r="B37" s="40" t="s">
        <v>24</v>
      </c>
      <c r="C37" s="33" t="s">
        <v>69</v>
      </c>
      <c r="D37" s="23">
        <v>2</v>
      </c>
      <c r="E37" s="23">
        <v>9.4499999999999993</v>
      </c>
      <c r="F37" s="24">
        <f t="shared" si="21"/>
        <v>11.45</v>
      </c>
      <c r="G37" s="25">
        <f t="shared" si="22"/>
        <v>8</v>
      </c>
      <c r="H37" s="23">
        <v>3.7</v>
      </c>
      <c r="I37" s="23">
        <v>9.4499999999999993</v>
      </c>
      <c r="J37" s="24">
        <f t="shared" si="23"/>
        <v>13.149999999999999</v>
      </c>
      <c r="K37" s="25">
        <f t="shared" si="24"/>
        <v>3</v>
      </c>
      <c r="L37" s="23">
        <v>3.6</v>
      </c>
      <c r="M37" s="23">
        <v>7.6</v>
      </c>
      <c r="N37" s="24">
        <f t="shared" si="25"/>
        <v>11.2</v>
      </c>
      <c r="O37" s="25">
        <f t="shared" si="26"/>
        <v>5</v>
      </c>
      <c r="P37" s="23">
        <v>4.3</v>
      </c>
      <c r="Q37" s="23">
        <v>7.7</v>
      </c>
      <c r="R37" s="24">
        <f t="shared" si="27"/>
        <v>12</v>
      </c>
      <c r="S37" s="25">
        <f t="shared" si="28"/>
        <v>4</v>
      </c>
      <c r="T37" s="24">
        <f t="shared" si="29"/>
        <v>47.8</v>
      </c>
      <c r="U37" s="25">
        <f t="shared" si="30"/>
        <v>6</v>
      </c>
      <c r="V37" s="4"/>
      <c r="W37" s="3">
        <v>9</v>
      </c>
      <c r="X37" s="3">
        <f t="shared" si="31"/>
        <v>11</v>
      </c>
      <c r="Y37" s="3">
        <f t="shared" si="32"/>
        <v>9</v>
      </c>
      <c r="Z37" s="3">
        <f t="shared" si="33"/>
        <v>10.8</v>
      </c>
      <c r="AA37" s="3">
        <f t="shared" si="34"/>
        <v>9</v>
      </c>
      <c r="AB37" s="3">
        <f t="shared" si="35"/>
        <v>10.050000000000001</v>
      </c>
      <c r="AC37" s="3">
        <f t="shared" si="36"/>
        <v>8</v>
      </c>
      <c r="AD37" s="3">
        <f t="shared" si="37"/>
        <v>11.65</v>
      </c>
      <c r="AE37" s="3">
        <f t="shared" si="38"/>
        <v>7</v>
      </c>
      <c r="AF37" s="3">
        <f t="shared" si="39"/>
        <v>44.3</v>
      </c>
      <c r="AG37" s="3">
        <f t="shared" si="40"/>
        <v>9</v>
      </c>
      <c r="AH37" s="14"/>
    </row>
    <row r="40" spans="1:34" ht="33.75" x14ac:dyDescent="0.5">
      <c r="A40" s="22" t="s">
        <v>154</v>
      </c>
      <c r="D40" s="9"/>
      <c r="G40" s="10"/>
      <c r="V40" s="4"/>
    </row>
    <row r="41" spans="1:34" x14ac:dyDescent="0.2">
      <c r="V41" s="4"/>
    </row>
    <row r="42" spans="1:34" ht="18.75" x14ac:dyDescent="0.3">
      <c r="A42" s="20" t="s">
        <v>8</v>
      </c>
      <c r="B42" s="20" t="s">
        <v>7</v>
      </c>
      <c r="C42" s="26" t="s">
        <v>10</v>
      </c>
      <c r="D42" s="43" t="s">
        <v>0</v>
      </c>
      <c r="E42" s="44"/>
      <c r="F42" s="44"/>
      <c r="G42" s="45"/>
      <c r="H42" s="43" t="s">
        <v>1</v>
      </c>
      <c r="I42" s="44"/>
      <c r="J42" s="44"/>
      <c r="K42" s="45"/>
      <c r="L42" s="43" t="s">
        <v>2</v>
      </c>
      <c r="M42" s="44"/>
      <c r="N42" s="44"/>
      <c r="O42" s="45"/>
      <c r="P42" s="43" t="s">
        <v>3</v>
      </c>
      <c r="Q42" s="44"/>
      <c r="R42" s="44"/>
      <c r="S42" s="45"/>
      <c r="T42" s="46" t="s">
        <v>4</v>
      </c>
      <c r="U42" s="47"/>
      <c r="V42" s="8"/>
      <c r="W42" s="6"/>
      <c r="X42" s="6"/>
      <c r="Y42" s="6"/>
      <c r="Z42" s="7"/>
      <c r="AA42" s="7"/>
      <c r="AB42" s="6"/>
      <c r="AC42" s="6"/>
      <c r="AD42" s="7"/>
      <c r="AE42" s="7"/>
      <c r="AF42" s="7"/>
      <c r="AG42" s="7"/>
    </row>
    <row r="43" spans="1:34" ht="26.25" x14ac:dyDescent="0.3">
      <c r="A43" s="27" t="s">
        <v>6</v>
      </c>
      <c r="B43" s="28"/>
      <c r="C43" s="28"/>
      <c r="D43" s="29" t="s">
        <v>9</v>
      </c>
      <c r="E43" s="29" t="s">
        <v>13</v>
      </c>
      <c r="F43" s="30" t="s">
        <v>5</v>
      </c>
      <c r="G43" s="28" t="s">
        <v>12</v>
      </c>
      <c r="H43" s="29" t="s">
        <v>9</v>
      </c>
      <c r="I43" s="29" t="s">
        <v>13</v>
      </c>
      <c r="J43" s="30" t="s">
        <v>5</v>
      </c>
      <c r="K43" s="28" t="s">
        <v>12</v>
      </c>
      <c r="L43" s="29" t="s">
        <v>9</v>
      </c>
      <c r="M43" s="29" t="s">
        <v>13</v>
      </c>
      <c r="N43" s="30" t="s">
        <v>5</v>
      </c>
      <c r="O43" s="28" t="s">
        <v>12</v>
      </c>
      <c r="P43" s="29" t="s">
        <v>9</v>
      </c>
      <c r="Q43" s="29" t="s">
        <v>13</v>
      </c>
      <c r="R43" s="30" t="s">
        <v>5</v>
      </c>
      <c r="S43" s="28" t="s">
        <v>12</v>
      </c>
      <c r="T43" s="30" t="s">
        <v>5</v>
      </c>
      <c r="U43" s="28" t="s">
        <v>12</v>
      </c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4" ht="18.75" x14ac:dyDescent="0.3">
      <c r="A44" s="31">
        <v>111</v>
      </c>
      <c r="B44" s="32" t="s">
        <v>146</v>
      </c>
      <c r="C44" s="33" t="s">
        <v>11</v>
      </c>
      <c r="D44" s="23">
        <v>2.8</v>
      </c>
      <c r="E44" s="23">
        <v>9.25</v>
      </c>
      <c r="F44" s="24">
        <f>D44+E44</f>
        <v>12.05</v>
      </c>
      <c r="G44" s="25">
        <f>VLOOKUP(F44,X$44:Y$52,2,FALSE)</f>
        <v>4</v>
      </c>
      <c r="H44" s="23">
        <v>3.7</v>
      </c>
      <c r="I44" s="23">
        <v>9.15</v>
      </c>
      <c r="J44" s="24">
        <f>H44+I44</f>
        <v>12.850000000000001</v>
      </c>
      <c r="K44" s="25">
        <f>VLOOKUP(J44,Z$44:AA$52,2,FALSE)</f>
        <v>2</v>
      </c>
      <c r="L44" s="23">
        <v>3.6</v>
      </c>
      <c r="M44" s="23">
        <v>8.25</v>
      </c>
      <c r="N44" s="24">
        <f>L44+M44</f>
        <v>11.85</v>
      </c>
      <c r="O44" s="25">
        <f>VLOOKUP(N44,AB$44:AC$52,2,FALSE)</f>
        <v>3</v>
      </c>
      <c r="P44" s="23">
        <v>4.4000000000000004</v>
      </c>
      <c r="Q44" s="23">
        <v>7.7</v>
      </c>
      <c r="R44" s="24">
        <f>P44+Q44</f>
        <v>12.100000000000001</v>
      </c>
      <c r="S44" s="25">
        <f>VLOOKUP(R44,AD$44:AE$52,2,FALSE)</f>
        <v>6</v>
      </c>
      <c r="T44" s="24">
        <f>R44+N44+J44+F44</f>
        <v>48.850000000000009</v>
      </c>
      <c r="U44" s="25">
        <f>VLOOKUP(T44,AF$44:AG$52,2,FALSE)</f>
        <v>1</v>
      </c>
      <c r="V44" s="4"/>
      <c r="W44" s="3">
        <v>1</v>
      </c>
      <c r="X44" s="3">
        <f>LARGE(F$44:F$52,$W44)</f>
        <v>12.350000000000001</v>
      </c>
      <c r="Y44" s="3">
        <f>IF(X44=X43,Y43,Y43+1)</f>
        <v>1</v>
      </c>
      <c r="Z44" s="3">
        <f>LARGE(J$44:J$52,$W44)</f>
        <v>13.3</v>
      </c>
      <c r="AA44" s="3">
        <f>IF(Z44=Z43,AA43,AA43+1)</f>
        <v>1</v>
      </c>
      <c r="AB44" s="3">
        <f>LARGE(N$44:N$52,$W44)</f>
        <v>13.25</v>
      </c>
      <c r="AC44" s="3">
        <f>IF(AB44=AB43,AC43,AC43+1)</f>
        <v>1</v>
      </c>
      <c r="AD44" s="3">
        <f>LARGE(R$44:R$52,$W44)</f>
        <v>12.65</v>
      </c>
      <c r="AE44" s="3">
        <f>IF(AD44=AD43,AE43,AE43+1)</f>
        <v>1</v>
      </c>
      <c r="AF44" s="3">
        <f>LARGE(T$44:T$52,$W44)</f>
        <v>48.850000000000009</v>
      </c>
      <c r="AG44" s="3">
        <f>IF(AF44=AF43,AG43,AG43+1)</f>
        <v>1</v>
      </c>
    </row>
    <row r="45" spans="1:34" ht="18.75" x14ac:dyDescent="0.3">
      <c r="A45" s="31">
        <v>112</v>
      </c>
      <c r="B45" s="32" t="s">
        <v>147</v>
      </c>
      <c r="C45" s="33" t="s">
        <v>11</v>
      </c>
      <c r="D45" s="23">
        <v>2.8</v>
      </c>
      <c r="E45" s="23">
        <v>9.5</v>
      </c>
      <c r="F45" s="24">
        <f t="shared" ref="F45:F52" si="42">D45+E45</f>
        <v>12.3</v>
      </c>
      <c r="G45" s="25">
        <f t="shared" ref="G45:G52" si="43">VLOOKUP(F45,X$44:Y$52,2,FALSE)</f>
        <v>2</v>
      </c>
      <c r="H45" s="23">
        <v>3.3</v>
      </c>
      <c r="I45" s="23">
        <v>8.9</v>
      </c>
      <c r="J45" s="24">
        <f t="shared" ref="J45:J52" si="44">H45+I45</f>
        <v>12.2</v>
      </c>
      <c r="K45" s="25">
        <f t="shared" ref="K45:K52" si="45">VLOOKUP(J45,Z$44:AA$52,2,FALSE)</f>
        <v>3</v>
      </c>
      <c r="L45" s="23">
        <v>4</v>
      </c>
      <c r="M45" s="23">
        <v>7.75</v>
      </c>
      <c r="N45" s="24">
        <f t="shared" ref="N45:N52" si="46">L45+M45</f>
        <v>11.75</v>
      </c>
      <c r="O45" s="25">
        <f t="shared" ref="O45:O52" si="47">VLOOKUP(N45,AB$44:AC$52,2,FALSE)</f>
        <v>4</v>
      </c>
      <c r="P45" s="23">
        <v>4.4000000000000004</v>
      </c>
      <c r="Q45" s="23">
        <v>7.65</v>
      </c>
      <c r="R45" s="24">
        <f t="shared" ref="R45:R52" si="48">P45+Q45</f>
        <v>12.05</v>
      </c>
      <c r="S45" s="25">
        <f t="shared" ref="S45:S52" si="49">VLOOKUP(R45,AD$44:AE$52,2,FALSE)</f>
        <v>7</v>
      </c>
      <c r="T45" s="24">
        <f t="shared" ref="T45:T52" si="50">R45+N45+J45+F45</f>
        <v>48.3</v>
      </c>
      <c r="U45" s="25">
        <f t="shared" ref="U45:U52" si="51">VLOOKUP(T45,AF$44:AG$52,2,FALSE)</f>
        <v>3</v>
      </c>
      <c r="V45" s="4"/>
      <c r="W45" s="3">
        <f>W44+1</f>
        <v>2</v>
      </c>
      <c r="X45" s="3">
        <f t="shared" ref="X45:X52" si="52">LARGE(F$44:F$52,$W45)</f>
        <v>12.3</v>
      </c>
      <c r="Y45" s="3">
        <f t="shared" ref="Y45:Y52" si="53">IF(X45=X44,Y44,Y44+1)</f>
        <v>2</v>
      </c>
      <c r="Z45" s="3">
        <f t="shared" ref="Z45:Z52" si="54">LARGE(J$44:J$52,$W45)</f>
        <v>12.850000000000001</v>
      </c>
      <c r="AA45" s="3">
        <f t="shared" ref="AA45:AA52" si="55">IF(Z45=Z44,AA44,AA44+1)</f>
        <v>2</v>
      </c>
      <c r="AB45" s="3">
        <f t="shared" ref="AB45:AB52" si="56">LARGE(N$44:N$52,$W45)</f>
        <v>11.95</v>
      </c>
      <c r="AC45" s="3">
        <f t="shared" ref="AC45:AC52" si="57">IF(AB45=AB44,AC44,AC44+1)</f>
        <v>2</v>
      </c>
      <c r="AD45" s="3">
        <f t="shared" ref="AD45:AD52" si="58">LARGE(R$44:R$52,$W45)</f>
        <v>12.5</v>
      </c>
      <c r="AE45" s="3">
        <f t="shared" ref="AE45:AE52" si="59">IF(AD45=AD44,AE44,AE44+1)</f>
        <v>2</v>
      </c>
      <c r="AF45" s="3">
        <f t="shared" ref="AF45:AF52" si="60">LARGE(T$44:T$52,$W45)</f>
        <v>48.7</v>
      </c>
      <c r="AG45" s="3">
        <f t="shared" ref="AG45:AG52" si="61">IF(AF45=AF44,AG44,AG44+1)</f>
        <v>2</v>
      </c>
    </row>
    <row r="46" spans="1:34" ht="18.75" x14ac:dyDescent="0.3">
      <c r="A46" s="33">
        <v>113</v>
      </c>
      <c r="B46" s="32" t="s">
        <v>148</v>
      </c>
      <c r="C46" s="33" t="s">
        <v>11</v>
      </c>
      <c r="D46" s="23">
        <v>2.8</v>
      </c>
      <c r="E46" s="23">
        <v>9.5500000000000007</v>
      </c>
      <c r="F46" s="24">
        <f t="shared" si="42"/>
        <v>12.350000000000001</v>
      </c>
      <c r="G46" s="25">
        <f t="shared" si="43"/>
        <v>1</v>
      </c>
      <c r="H46" s="23">
        <v>3.1</v>
      </c>
      <c r="I46" s="23">
        <v>7.9</v>
      </c>
      <c r="J46" s="24">
        <f t="shared" si="44"/>
        <v>11</v>
      </c>
      <c r="K46" s="25">
        <f t="shared" si="45"/>
        <v>6</v>
      </c>
      <c r="L46" s="23">
        <v>3.4</v>
      </c>
      <c r="M46" s="23">
        <v>8.15</v>
      </c>
      <c r="N46" s="24">
        <f t="shared" si="46"/>
        <v>11.55</v>
      </c>
      <c r="O46" s="25">
        <f t="shared" si="47"/>
        <v>5</v>
      </c>
      <c r="P46" s="23">
        <v>4.5999999999999996</v>
      </c>
      <c r="Q46" s="23">
        <v>8.0500000000000007</v>
      </c>
      <c r="R46" s="24">
        <f t="shared" si="48"/>
        <v>12.65</v>
      </c>
      <c r="S46" s="25">
        <f t="shared" si="49"/>
        <v>1</v>
      </c>
      <c r="T46" s="24">
        <f t="shared" si="50"/>
        <v>47.550000000000004</v>
      </c>
      <c r="U46" s="25">
        <f t="shared" si="51"/>
        <v>4</v>
      </c>
      <c r="V46" s="4"/>
      <c r="W46" s="3">
        <f t="shared" ref="W46:W51" si="62">W45+1</f>
        <v>3</v>
      </c>
      <c r="X46" s="3">
        <f t="shared" si="52"/>
        <v>12.100000000000001</v>
      </c>
      <c r="Y46" s="3">
        <f t="shared" si="53"/>
        <v>3</v>
      </c>
      <c r="Z46" s="3">
        <f t="shared" si="54"/>
        <v>12.2</v>
      </c>
      <c r="AA46" s="3">
        <f t="shared" si="55"/>
        <v>3</v>
      </c>
      <c r="AB46" s="3">
        <f t="shared" si="56"/>
        <v>11.85</v>
      </c>
      <c r="AC46" s="3">
        <f t="shared" si="57"/>
        <v>3</v>
      </c>
      <c r="AD46" s="3">
        <f t="shared" si="58"/>
        <v>12.45</v>
      </c>
      <c r="AE46" s="3">
        <f t="shared" si="59"/>
        <v>3</v>
      </c>
      <c r="AF46" s="3">
        <f t="shared" si="60"/>
        <v>48.3</v>
      </c>
      <c r="AG46" s="3">
        <f t="shared" si="61"/>
        <v>3</v>
      </c>
    </row>
    <row r="47" spans="1:34" ht="18.75" x14ac:dyDescent="0.3">
      <c r="A47" s="33">
        <v>114</v>
      </c>
      <c r="B47" s="32" t="s">
        <v>17</v>
      </c>
      <c r="C47" s="33" t="s">
        <v>11</v>
      </c>
      <c r="D47" s="23">
        <v>2.8</v>
      </c>
      <c r="E47" s="23">
        <v>9.1999999999999993</v>
      </c>
      <c r="F47" s="24">
        <f t="shared" si="42"/>
        <v>12</v>
      </c>
      <c r="G47" s="25">
        <f t="shared" si="43"/>
        <v>5</v>
      </c>
      <c r="H47" s="23">
        <v>3.5</v>
      </c>
      <c r="I47" s="23">
        <v>7.5</v>
      </c>
      <c r="J47" s="24">
        <f t="shared" si="44"/>
        <v>11</v>
      </c>
      <c r="K47" s="25">
        <f t="shared" si="45"/>
        <v>6</v>
      </c>
      <c r="L47" s="23">
        <v>3.6</v>
      </c>
      <c r="M47" s="23">
        <v>8.35</v>
      </c>
      <c r="N47" s="24">
        <f t="shared" si="46"/>
        <v>11.95</v>
      </c>
      <c r="O47" s="25">
        <f t="shared" si="47"/>
        <v>2</v>
      </c>
      <c r="P47" s="23">
        <v>4.8</v>
      </c>
      <c r="Q47" s="23">
        <v>7.5</v>
      </c>
      <c r="R47" s="24">
        <f t="shared" si="48"/>
        <v>12.3</v>
      </c>
      <c r="S47" s="25">
        <f t="shared" si="49"/>
        <v>4</v>
      </c>
      <c r="T47" s="24">
        <f t="shared" si="50"/>
        <v>47.25</v>
      </c>
      <c r="U47" s="25">
        <f t="shared" si="51"/>
        <v>6</v>
      </c>
      <c r="V47" s="4"/>
      <c r="W47" s="3">
        <f t="shared" si="62"/>
        <v>4</v>
      </c>
      <c r="X47" s="3">
        <f t="shared" si="52"/>
        <v>12.05</v>
      </c>
      <c r="Y47" s="3">
        <f t="shared" si="53"/>
        <v>4</v>
      </c>
      <c r="Z47" s="3">
        <f t="shared" si="54"/>
        <v>11.9</v>
      </c>
      <c r="AA47" s="3">
        <f t="shared" si="55"/>
        <v>4</v>
      </c>
      <c r="AB47" s="3">
        <f t="shared" si="56"/>
        <v>11.75</v>
      </c>
      <c r="AC47" s="3">
        <f t="shared" si="57"/>
        <v>4</v>
      </c>
      <c r="AD47" s="3">
        <f t="shared" si="58"/>
        <v>12.3</v>
      </c>
      <c r="AE47" s="3">
        <f t="shared" si="59"/>
        <v>4</v>
      </c>
      <c r="AF47" s="3">
        <f t="shared" si="60"/>
        <v>47.550000000000004</v>
      </c>
      <c r="AG47" s="3">
        <f t="shared" si="61"/>
        <v>4</v>
      </c>
    </row>
    <row r="48" spans="1:34" ht="18.75" x14ac:dyDescent="0.3">
      <c r="A48" s="31">
        <v>115</v>
      </c>
      <c r="B48" s="32" t="s">
        <v>149</v>
      </c>
      <c r="C48" s="33" t="s">
        <v>43</v>
      </c>
      <c r="D48" s="23">
        <v>2</v>
      </c>
      <c r="E48" s="23">
        <v>9.0500000000000007</v>
      </c>
      <c r="F48" s="24">
        <f t="shared" si="42"/>
        <v>11.05</v>
      </c>
      <c r="G48" s="25">
        <f t="shared" si="43"/>
        <v>6</v>
      </c>
      <c r="H48" s="23">
        <v>2.9</v>
      </c>
      <c r="I48" s="23">
        <v>9</v>
      </c>
      <c r="J48" s="24">
        <f t="shared" si="44"/>
        <v>11.9</v>
      </c>
      <c r="K48" s="25">
        <f t="shared" si="45"/>
        <v>4</v>
      </c>
      <c r="L48" s="23">
        <v>4.8</v>
      </c>
      <c r="M48" s="23">
        <v>8.4499999999999993</v>
      </c>
      <c r="N48" s="24">
        <f t="shared" si="46"/>
        <v>13.25</v>
      </c>
      <c r="O48" s="25">
        <f t="shared" si="47"/>
        <v>1</v>
      </c>
      <c r="P48" s="23">
        <v>4.5999999999999996</v>
      </c>
      <c r="Q48" s="23">
        <v>7.9</v>
      </c>
      <c r="R48" s="24">
        <f t="shared" si="48"/>
        <v>12.5</v>
      </c>
      <c r="S48" s="25">
        <f t="shared" si="49"/>
        <v>2</v>
      </c>
      <c r="T48" s="24">
        <f t="shared" si="50"/>
        <v>48.7</v>
      </c>
      <c r="U48" s="25">
        <f t="shared" si="51"/>
        <v>2</v>
      </c>
      <c r="V48" s="4"/>
      <c r="W48" s="3">
        <f t="shared" si="62"/>
        <v>5</v>
      </c>
      <c r="X48" s="3">
        <f t="shared" si="52"/>
        <v>12</v>
      </c>
      <c r="Y48" s="3">
        <f t="shared" si="53"/>
        <v>5</v>
      </c>
      <c r="Z48" s="3">
        <f t="shared" si="54"/>
        <v>11.8</v>
      </c>
      <c r="AA48" s="3">
        <f t="shared" si="55"/>
        <v>5</v>
      </c>
      <c r="AB48" s="3">
        <f t="shared" si="56"/>
        <v>11.55</v>
      </c>
      <c r="AC48" s="3">
        <f t="shared" si="57"/>
        <v>5</v>
      </c>
      <c r="AD48" s="3">
        <f t="shared" si="58"/>
        <v>12.2</v>
      </c>
      <c r="AE48" s="3">
        <f t="shared" si="59"/>
        <v>5</v>
      </c>
      <c r="AF48" s="3">
        <f t="shared" si="60"/>
        <v>47.500000000000007</v>
      </c>
      <c r="AG48" s="3">
        <f t="shared" si="61"/>
        <v>5</v>
      </c>
    </row>
    <row r="49" spans="1:33" ht="18.75" x14ac:dyDescent="0.3">
      <c r="A49" s="31">
        <v>117</v>
      </c>
      <c r="B49" s="32" t="s">
        <v>150</v>
      </c>
      <c r="C49" s="33" t="s">
        <v>43</v>
      </c>
      <c r="D49" s="23">
        <v>0</v>
      </c>
      <c r="E49" s="23">
        <v>0</v>
      </c>
      <c r="F49" s="24">
        <f t="shared" si="42"/>
        <v>0</v>
      </c>
      <c r="G49" s="25">
        <f t="shared" si="43"/>
        <v>9</v>
      </c>
      <c r="H49" s="23">
        <v>0</v>
      </c>
      <c r="I49" s="23">
        <v>0</v>
      </c>
      <c r="J49" s="24">
        <f t="shared" si="44"/>
        <v>0</v>
      </c>
      <c r="K49" s="25">
        <f t="shared" si="45"/>
        <v>8</v>
      </c>
      <c r="L49" s="23">
        <v>0</v>
      </c>
      <c r="M49" s="23">
        <v>0</v>
      </c>
      <c r="N49" s="24">
        <f t="shared" si="46"/>
        <v>0</v>
      </c>
      <c r="O49" s="25">
        <f t="shared" si="47"/>
        <v>9</v>
      </c>
      <c r="P49" s="23">
        <v>0</v>
      </c>
      <c r="Q49" s="23">
        <v>0</v>
      </c>
      <c r="R49" s="24">
        <f t="shared" si="48"/>
        <v>0</v>
      </c>
      <c r="S49" s="25">
        <f t="shared" si="49"/>
        <v>9</v>
      </c>
      <c r="T49" s="24">
        <f t="shared" si="50"/>
        <v>0</v>
      </c>
      <c r="U49" s="25">
        <f t="shared" si="51"/>
        <v>9</v>
      </c>
      <c r="V49" s="4"/>
      <c r="W49" s="3">
        <f t="shared" si="62"/>
        <v>6</v>
      </c>
      <c r="X49" s="3">
        <f t="shared" si="52"/>
        <v>11.05</v>
      </c>
      <c r="Y49" s="3">
        <f t="shared" si="53"/>
        <v>6</v>
      </c>
      <c r="Z49" s="3">
        <f t="shared" si="54"/>
        <v>11</v>
      </c>
      <c r="AA49" s="3">
        <f t="shared" si="55"/>
        <v>6</v>
      </c>
      <c r="AB49" s="3">
        <f t="shared" si="56"/>
        <v>11.1</v>
      </c>
      <c r="AC49" s="3">
        <f t="shared" si="57"/>
        <v>6</v>
      </c>
      <c r="AD49" s="3">
        <f t="shared" si="58"/>
        <v>12.100000000000001</v>
      </c>
      <c r="AE49" s="3">
        <f t="shared" si="59"/>
        <v>6</v>
      </c>
      <c r="AF49" s="3">
        <f t="shared" si="60"/>
        <v>47.25</v>
      </c>
      <c r="AG49" s="3">
        <f t="shared" si="61"/>
        <v>6</v>
      </c>
    </row>
    <row r="50" spans="1:33" ht="18.75" x14ac:dyDescent="0.3">
      <c r="A50" s="21">
        <v>118</v>
      </c>
      <c r="B50" s="40" t="s">
        <v>151</v>
      </c>
      <c r="C50" s="33" t="s">
        <v>22</v>
      </c>
      <c r="D50" s="23">
        <v>2</v>
      </c>
      <c r="E50" s="23">
        <v>8.8000000000000007</v>
      </c>
      <c r="F50" s="24">
        <f t="shared" si="42"/>
        <v>10.8</v>
      </c>
      <c r="G50" s="25">
        <f t="shared" si="43"/>
        <v>8</v>
      </c>
      <c r="H50" s="23">
        <v>2.5</v>
      </c>
      <c r="I50" s="23">
        <v>8.4</v>
      </c>
      <c r="J50" s="24">
        <f t="shared" si="44"/>
        <v>10.9</v>
      </c>
      <c r="K50" s="25">
        <f t="shared" si="45"/>
        <v>7</v>
      </c>
      <c r="L50" s="23">
        <v>3</v>
      </c>
      <c r="M50" s="23">
        <v>7.6</v>
      </c>
      <c r="N50" s="24">
        <f t="shared" si="46"/>
        <v>10.6</v>
      </c>
      <c r="O50" s="25">
        <f t="shared" si="47"/>
        <v>7</v>
      </c>
      <c r="P50" s="23">
        <v>3.3</v>
      </c>
      <c r="Q50" s="23">
        <v>7.95</v>
      </c>
      <c r="R50" s="24">
        <f t="shared" si="48"/>
        <v>11.25</v>
      </c>
      <c r="S50" s="25">
        <f t="shared" si="49"/>
        <v>8</v>
      </c>
      <c r="T50" s="24">
        <f t="shared" si="50"/>
        <v>43.55</v>
      </c>
      <c r="U50" s="25">
        <f t="shared" si="51"/>
        <v>8</v>
      </c>
      <c r="V50" s="4"/>
      <c r="W50" s="3">
        <f t="shared" si="62"/>
        <v>7</v>
      </c>
      <c r="X50" s="3">
        <f t="shared" si="52"/>
        <v>10.9</v>
      </c>
      <c r="Y50" s="3">
        <f t="shared" si="53"/>
        <v>7</v>
      </c>
      <c r="Z50" s="3">
        <f t="shared" si="54"/>
        <v>11</v>
      </c>
      <c r="AA50" s="3">
        <f t="shared" si="55"/>
        <v>6</v>
      </c>
      <c r="AB50" s="3">
        <f t="shared" si="56"/>
        <v>10.6</v>
      </c>
      <c r="AC50" s="3">
        <f t="shared" si="57"/>
        <v>7</v>
      </c>
      <c r="AD50" s="3">
        <f t="shared" si="58"/>
        <v>12.05</v>
      </c>
      <c r="AE50" s="3">
        <f t="shared" si="59"/>
        <v>7</v>
      </c>
      <c r="AF50" s="3">
        <f t="shared" si="60"/>
        <v>46.249999999999993</v>
      </c>
      <c r="AG50" s="3">
        <f t="shared" si="61"/>
        <v>7</v>
      </c>
    </row>
    <row r="51" spans="1:33" ht="18.75" x14ac:dyDescent="0.3">
      <c r="A51" s="33">
        <v>119</v>
      </c>
      <c r="B51" s="40" t="s">
        <v>152</v>
      </c>
      <c r="C51" s="33" t="s">
        <v>22</v>
      </c>
      <c r="D51" s="23">
        <v>2</v>
      </c>
      <c r="E51" s="23">
        <v>8.9</v>
      </c>
      <c r="F51" s="24">
        <f t="shared" si="42"/>
        <v>10.9</v>
      </c>
      <c r="G51" s="25">
        <f t="shared" si="43"/>
        <v>7</v>
      </c>
      <c r="H51" s="23">
        <v>3</v>
      </c>
      <c r="I51" s="23">
        <v>8.8000000000000007</v>
      </c>
      <c r="J51" s="24">
        <f t="shared" si="44"/>
        <v>11.8</v>
      </c>
      <c r="K51" s="25">
        <f t="shared" si="45"/>
        <v>5</v>
      </c>
      <c r="L51" s="23">
        <v>3</v>
      </c>
      <c r="M51" s="23">
        <v>8.1</v>
      </c>
      <c r="N51" s="24">
        <f t="shared" si="46"/>
        <v>11.1</v>
      </c>
      <c r="O51" s="25">
        <f t="shared" si="47"/>
        <v>6</v>
      </c>
      <c r="P51" s="23">
        <v>4.2</v>
      </c>
      <c r="Q51" s="23">
        <v>8.25</v>
      </c>
      <c r="R51" s="24">
        <f t="shared" si="48"/>
        <v>12.45</v>
      </c>
      <c r="S51" s="25">
        <f t="shared" si="49"/>
        <v>3</v>
      </c>
      <c r="T51" s="24">
        <f t="shared" si="50"/>
        <v>46.249999999999993</v>
      </c>
      <c r="U51" s="25">
        <f t="shared" si="51"/>
        <v>7</v>
      </c>
      <c r="V51" s="4"/>
      <c r="W51" s="3">
        <f t="shared" si="62"/>
        <v>8</v>
      </c>
      <c r="X51" s="3">
        <f t="shared" si="52"/>
        <v>10.8</v>
      </c>
      <c r="Y51" s="3">
        <f t="shared" si="53"/>
        <v>8</v>
      </c>
      <c r="Z51" s="3">
        <f t="shared" si="54"/>
        <v>10.9</v>
      </c>
      <c r="AA51" s="3">
        <f t="shared" si="55"/>
        <v>7</v>
      </c>
      <c r="AB51" s="3">
        <f t="shared" si="56"/>
        <v>9.9</v>
      </c>
      <c r="AC51" s="3">
        <f t="shared" si="57"/>
        <v>8</v>
      </c>
      <c r="AD51" s="3">
        <f t="shared" si="58"/>
        <v>11.25</v>
      </c>
      <c r="AE51" s="3">
        <f t="shared" si="59"/>
        <v>8</v>
      </c>
      <c r="AF51" s="3">
        <f t="shared" si="60"/>
        <v>43.55</v>
      </c>
      <c r="AG51" s="3">
        <f t="shared" si="61"/>
        <v>8</v>
      </c>
    </row>
    <row r="52" spans="1:33" ht="18.75" x14ac:dyDescent="0.3">
      <c r="A52" s="33">
        <v>120</v>
      </c>
      <c r="B52" s="40" t="s">
        <v>153</v>
      </c>
      <c r="C52" s="33" t="s">
        <v>76</v>
      </c>
      <c r="D52" s="23">
        <v>2.8</v>
      </c>
      <c r="E52" s="23">
        <v>9.3000000000000007</v>
      </c>
      <c r="F52" s="24">
        <f t="shared" si="42"/>
        <v>12.100000000000001</v>
      </c>
      <c r="G52" s="25">
        <f t="shared" si="43"/>
        <v>3</v>
      </c>
      <c r="H52" s="23">
        <v>3.9</v>
      </c>
      <c r="I52" s="23">
        <v>9.4</v>
      </c>
      <c r="J52" s="24">
        <f t="shared" si="44"/>
        <v>13.3</v>
      </c>
      <c r="K52" s="25">
        <f t="shared" si="45"/>
        <v>1</v>
      </c>
      <c r="L52" s="23">
        <v>4.4000000000000004</v>
      </c>
      <c r="M52" s="23">
        <v>5.5</v>
      </c>
      <c r="N52" s="24">
        <f t="shared" si="46"/>
        <v>9.9</v>
      </c>
      <c r="O52" s="25">
        <f t="shared" si="47"/>
        <v>8</v>
      </c>
      <c r="P52" s="23">
        <v>4.0999999999999996</v>
      </c>
      <c r="Q52" s="23">
        <v>8.1</v>
      </c>
      <c r="R52" s="24">
        <f t="shared" si="48"/>
        <v>12.2</v>
      </c>
      <c r="S52" s="25">
        <f t="shared" si="49"/>
        <v>5</v>
      </c>
      <c r="T52" s="24">
        <f t="shared" si="50"/>
        <v>47.500000000000007</v>
      </c>
      <c r="U52" s="25">
        <f t="shared" si="51"/>
        <v>5</v>
      </c>
      <c r="V52" s="4"/>
      <c r="W52" s="3">
        <v>9</v>
      </c>
      <c r="X52" s="3">
        <f t="shared" si="52"/>
        <v>0</v>
      </c>
      <c r="Y52" s="3">
        <f t="shared" si="53"/>
        <v>9</v>
      </c>
      <c r="Z52" s="3">
        <f t="shared" si="54"/>
        <v>0</v>
      </c>
      <c r="AA52" s="3">
        <f t="shared" si="55"/>
        <v>8</v>
      </c>
      <c r="AB52" s="3">
        <f t="shared" si="56"/>
        <v>0</v>
      </c>
      <c r="AC52" s="3">
        <f t="shared" si="57"/>
        <v>9</v>
      </c>
      <c r="AD52" s="3">
        <f t="shared" si="58"/>
        <v>0</v>
      </c>
      <c r="AE52" s="3">
        <f t="shared" si="59"/>
        <v>9</v>
      </c>
      <c r="AF52" s="3">
        <f t="shared" si="60"/>
        <v>0</v>
      </c>
      <c r="AG52" s="3">
        <f t="shared" si="61"/>
        <v>9</v>
      </c>
    </row>
    <row r="55" spans="1:33" ht="33.75" x14ac:dyDescent="0.5">
      <c r="A55" s="22" t="s">
        <v>155</v>
      </c>
      <c r="D55" s="9"/>
      <c r="G55" s="10"/>
      <c r="V55" s="4"/>
    </row>
    <row r="56" spans="1:33" x14ac:dyDescent="0.2">
      <c r="V56" s="4"/>
    </row>
    <row r="57" spans="1:33" ht="18.75" x14ac:dyDescent="0.3">
      <c r="A57" s="20" t="s">
        <v>8</v>
      </c>
      <c r="B57" s="20" t="s">
        <v>7</v>
      </c>
      <c r="C57" s="26" t="s">
        <v>10</v>
      </c>
      <c r="D57" s="43" t="s">
        <v>0</v>
      </c>
      <c r="E57" s="44"/>
      <c r="F57" s="44"/>
      <c r="G57" s="45"/>
      <c r="H57" s="43" t="s">
        <v>1</v>
      </c>
      <c r="I57" s="44"/>
      <c r="J57" s="44"/>
      <c r="K57" s="45"/>
      <c r="L57" s="43" t="s">
        <v>2</v>
      </c>
      <c r="M57" s="44"/>
      <c r="N57" s="44"/>
      <c r="O57" s="45"/>
      <c r="P57" s="43" t="s">
        <v>3</v>
      </c>
      <c r="Q57" s="44"/>
      <c r="R57" s="44"/>
      <c r="S57" s="45"/>
      <c r="T57" s="46" t="s">
        <v>4</v>
      </c>
      <c r="U57" s="47"/>
      <c r="V57" s="8"/>
      <c r="W57" s="6"/>
      <c r="X57" s="6"/>
      <c r="Y57" s="6"/>
      <c r="Z57" s="7"/>
      <c r="AA57" s="7"/>
      <c r="AB57" s="6"/>
      <c r="AC57" s="6"/>
      <c r="AD57" s="7"/>
      <c r="AE57" s="7"/>
      <c r="AF57" s="7"/>
      <c r="AG57" s="7"/>
    </row>
    <row r="58" spans="1:33" ht="26.25" x14ac:dyDescent="0.3">
      <c r="A58" s="27" t="s">
        <v>6</v>
      </c>
      <c r="B58" s="28"/>
      <c r="C58" s="28"/>
      <c r="D58" s="29" t="s">
        <v>9</v>
      </c>
      <c r="E58" s="29" t="s">
        <v>13</v>
      </c>
      <c r="F58" s="30" t="s">
        <v>5</v>
      </c>
      <c r="G58" s="28" t="s">
        <v>12</v>
      </c>
      <c r="H58" s="29" t="s">
        <v>9</v>
      </c>
      <c r="I58" s="29" t="s">
        <v>13</v>
      </c>
      <c r="J58" s="30" t="s">
        <v>5</v>
      </c>
      <c r="K58" s="28" t="s">
        <v>12</v>
      </c>
      <c r="L58" s="29" t="s">
        <v>9</v>
      </c>
      <c r="M58" s="29" t="s">
        <v>13</v>
      </c>
      <c r="N58" s="30" t="s">
        <v>5</v>
      </c>
      <c r="O58" s="28" t="s">
        <v>12</v>
      </c>
      <c r="P58" s="29" t="s">
        <v>9</v>
      </c>
      <c r="Q58" s="29" t="s">
        <v>13</v>
      </c>
      <c r="R58" s="30" t="s">
        <v>5</v>
      </c>
      <c r="S58" s="28" t="s">
        <v>12</v>
      </c>
      <c r="T58" s="30" t="s">
        <v>5</v>
      </c>
      <c r="U58" s="28" t="s">
        <v>12</v>
      </c>
      <c r="V58" s="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8.75" x14ac:dyDescent="0.3">
      <c r="A59" s="31">
        <v>121</v>
      </c>
      <c r="B59" s="40" t="s">
        <v>156</v>
      </c>
      <c r="C59" s="33" t="s">
        <v>38</v>
      </c>
      <c r="D59" s="23">
        <v>1</v>
      </c>
      <c r="E59" s="23">
        <v>8.1999999999999993</v>
      </c>
      <c r="F59" s="24">
        <f>D59+E59</f>
        <v>9.1999999999999993</v>
      </c>
      <c r="G59" s="25">
        <f>VLOOKUP(F59,X$59:Y$64,2,FALSE)</f>
        <v>6</v>
      </c>
      <c r="H59" s="23">
        <v>1</v>
      </c>
      <c r="I59" s="23">
        <v>5</v>
      </c>
      <c r="J59" s="24">
        <f>H59+I59</f>
        <v>6</v>
      </c>
      <c r="K59" s="25">
        <f>VLOOKUP(J59,Z$59:AA$64,2,FALSE)</f>
        <v>6</v>
      </c>
      <c r="L59" s="23">
        <v>2</v>
      </c>
      <c r="M59" s="23">
        <v>8</v>
      </c>
      <c r="N59" s="24">
        <f>L59+M59</f>
        <v>10</v>
      </c>
      <c r="O59" s="25">
        <f>VLOOKUP(N59,AB$59:AC$64,2,FALSE)</f>
        <v>6</v>
      </c>
      <c r="P59" s="23">
        <v>1.9</v>
      </c>
      <c r="Q59" s="23">
        <v>7.6</v>
      </c>
      <c r="R59" s="24">
        <f>P59+Q59</f>
        <v>9.5</v>
      </c>
      <c r="S59" s="25">
        <f>VLOOKUP(R59,AD$59:AE$64,2,FALSE)</f>
        <v>6</v>
      </c>
      <c r="T59" s="24">
        <f>R59+N59+J59+F59</f>
        <v>34.700000000000003</v>
      </c>
      <c r="U59" s="25">
        <f>VLOOKUP(T59,AF$59:AG$64,2,FALSE)</f>
        <v>6</v>
      </c>
      <c r="V59" s="4"/>
      <c r="W59" s="3">
        <v>1</v>
      </c>
      <c r="X59" s="3">
        <f>LARGE(F$59:F$64,$W59)</f>
        <v>10.4</v>
      </c>
      <c r="Y59" s="3">
        <f>IF(X59=X58,Y58,Y58+1)</f>
        <v>1</v>
      </c>
      <c r="Z59" s="3">
        <f>LARGE(J$59:J$64,$W59)</f>
        <v>11.2</v>
      </c>
      <c r="AA59" s="3">
        <f>IF(Z59=Z58,AA58,AA58+1)</f>
        <v>1</v>
      </c>
      <c r="AB59" s="3">
        <f>LARGE(N$59:N$64,$W59)</f>
        <v>12.100000000000001</v>
      </c>
      <c r="AC59" s="3">
        <f>IF(AB59=AB58,AC58,AC58+1)</f>
        <v>1</v>
      </c>
      <c r="AD59" s="3">
        <f>LARGE(R$59:R$64,$W59)</f>
        <v>11.2</v>
      </c>
      <c r="AE59" s="3">
        <f>IF(AD59=AD58,AE58,AE58+1)</f>
        <v>1</v>
      </c>
      <c r="AF59" s="3">
        <f>LARGE(T$59:T$64,$W59)</f>
        <v>44.2</v>
      </c>
      <c r="AG59" s="3">
        <f>IF(AF59=AF58,AG58,AG58+1)</f>
        <v>1</v>
      </c>
    </row>
    <row r="60" spans="1:33" ht="18.75" x14ac:dyDescent="0.3">
      <c r="A60" s="31">
        <v>122</v>
      </c>
      <c r="B60" s="40" t="s">
        <v>157</v>
      </c>
      <c r="C60" s="33" t="s">
        <v>69</v>
      </c>
      <c r="D60" s="23">
        <v>1</v>
      </c>
      <c r="E60" s="23">
        <v>8.8000000000000007</v>
      </c>
      <c r="F60" s="24">
        <f t="shared" ref="F60:F64" si="63">D60+E60</f>
        <v>9.8000000000000007</v>
      </c>
      <c r="G60" s="25">
        <f t="shared" ref="G60:G64" si="64">VLOOKUP(F60,X$59:Y$64,2,FALSE)</f>
        <v>5</v>
      </c>
      <c r="H60" s="23">
        <v>2.5</v>
      </c>
      <c r="I60" s="23">
        <v>8.65</v>
      </c>
      <c r="J60" s="24">
        <f t="shared" ref="J60:J64" si="65">H60+I60</f>
        <v>11.15</v>
      </c>
      <c r="K60" s="25">
        <f t="shared" ref="K60:K64" si="66">VLOOKUP(J60,Z$59:AA$64,2,FALSE)</f>
        <v>2</v>
      </c>
      <c r="L60" s="23">
        <v>3.4</v>
      </c>
      <c r="M60" s="23">
        <v>8.1999999999999993</v>
      </c>
      <c r="N60" s="24">
        <f t="shared" ref="N60:N64" si="67">L60+M60</f>
        <v>11.6</v>
      </c>
      <c r="O60" s="25">
        <f t="shared" ref="O60:O64" si="68">VLOOKUP(N60,AB$59:AC$64,2,FALSE)</f>
        <v>3</v>
      </c>
      <c r="P60" s="23">
        <v>3.2</v>
      </c>
      <c r="Q60" s="23">
        <v>8</v>
      </c>
      <c r="R60" s="24">
        <f t="shared" ref="R60:R64" si="69">P60+Q60</f>
        <v>11.2</v>
      </c>
      <c r="S60" s="25">
        <f t="shared" ref="S60:S64" si="70">VLOOKUP(R60,AD$59:AE$64,2,FALSE)</f>
        <v>1</v>
      </c>
      <c r="T60" s="24">
        <f t="shared" ref="T60:T64" si="71">R60+N60+J60+F60</f>
        <v>43.75</v>
      </c>
      <c r="U60" s="25">
        <f t="shared" ref="U60:U64" si="72">VLOOKUP(T60,AF$59:AG$64,2,FALSE)</f>
        <v>2</v>
      </c>
      <c r="V60" s="4"/>
      <c r="W60" s="3">
        <f>W59+1</f>
        <v>2</v>
      </c>
      <c r="X60" s="3">
        <f t="shared" ref="X60:X64" si="73">LARGE(F$59:F$64,$W60)</f>
        <v>10.3</v>
      </c>
      <c r="Y60" s="3">
        <f t="shared" ref="Y60:Y64" si="74">IF(X60=X59,Y59,Y59+1)</f>
        <v>2</v>
      </c>
      <c r="Z60" s="3">
        <f t="shared" ref="Z60:Z64" si="75">LARGE(J$59:J$64,$W60)</f>
        <v>11.15</v>
      </c>
      <c r="AA60" s="3">
        <f t="shared" ref="AA60:AA64" si="76">IF(Z60=Z59,AA59,AA59+1)</f>
        <v>2</v>
      </c>
      <c r="AB60" s="3">
        <f t="shared" ref="AB60:AB64" si="77">LARGE(N$59:N$64,$W60)</f>
        <v>11.899999999999999</v>
      </c>
      <c r="AC60" s="3">
        <f t="shared" ref="AC60:AC64" si="78">IF(AB60=AB59,AC59,AC59+1)</f>
        <v>2</v>
      </c>
      <c r="AD60" s="3">
        <f t="shared" ref="AD60:AD64" si="79">LARGE(R$59:R$64,$W60)</f>
        <v>10.8</v>
      </c>
      <c r="AE60" s="3">
        <f t="shared" ref="AE60:AE64" si="80">IF(AD60=AD59,AE59,AE59+1)</f>
        <v>2</v>
      </c>
      <c r="AF60" s="3">
        <f t="shared" ref="AF60:AF64" si="81">LARGE(T$59:T$64,$W60)</f>
        <v>43.75</v>
      </c>
      <c r="AG60" s="3">
        <f t="shared" ref="AG60:AG64" si="82">IF(AF60=AF59,AG59,AG59+1)</f>
        <v>2</v>
      </c>
    </row>
    <row r="61" spans="1:33" ht="18.75" x14ac:dyDescent="0.3">
      <c r="A61" s="31">
        <v>123</v>
      </c>
      <c r="B61" s="40" t="s">
        <v>158</v>
      </c>
      <c r="C61" s="33" t="s">
        <v>159</v>
      </c>
      <c r="D61" s="23">
        <v>1</v>
      </c>
      <c r="E61" s="23">
        <v>9.4</v>
      </c>
      <c r="F61" s="24">
        <f t="shared" si="63"/>
        <v>10.4</v>
      </c>
      <c r="G61" s="25">
        <f t="shared" si="64"/>
        <v>1</v>
      </c>
      <c r="H61" s="23">
        <v>2.2000000000000002</v>
      </c>
      <c r="I61" s="23">
        <v>7.9</v>
      </c>
      <c r="J61" s="24">
        <f t="shared" si="65"/>
        <v>10.100000000000001</v>
      </c>
      <c r="K61" s="25">
        <f t="shared" si="66"/>
        <v>5</v>
      </c>
      <c r="L61" s="23">
        <v>2.8</v>
      </c>
      <c r="M61" s="23">
        <v>9.1</v>
      </c>
      <c r="N61" s="24">
        <f t="shared" si="67"/>
        <v>11.899999999999999</v>
      </c>
      <c r="O61" s="25">
        <f t="shared" si="68"/>
        <v>2</v>
      </c>
      <c r="P61" s="23">
        <v>2.6</v>
      </c>
      <c r="Q61" s="23">
        <v>7.7</v>
      </c>
      <c r="R61" s="24">
        <f t="shared" si="69"/>
        <v>10.3</v>
      </c>
      <c r="S61" s="25">
        <f t="shared" si="70"/>
        <v>5</v>
      </c>
      <c r="T61" s="24">
        <f t="shared" si="71"/>
        <v>42.699999999999996</v>
      </c>
      <c r="U61" s="25">
        <f t="shared" si="72"/>
        <v>4</v>
      </c>
      <c r="V61" s="4"/>
      <c r="W61" s="3">
        <f t="shared" ref="W61:W63" si="83">W60+1</f>
        <v>3</v>
      </c>
      <c r="X61" s="3">
        <f t="shared" si="73"/>
        <v>10.199999999999999</v>
      </c>
      <c r="Y61" s="3">
        <f t="shared" si="74"/>
        <v>3</v>
      </c>
      <c r="Z61" s="3">
        <f t="shared" si="75"/>
        <v>11</v>
      </c>
      <c r="AA61" s="3">
        <f t="shared" si="76"/>
        <v>3</v>
      </c>
      <c r="AB61" s="3">
        <f t="shared" si="77"/>
        <v>11.6</v>
      </c>
      <c r="AC61" s="3">
        <f t="shared" si="78"/>
        <v>3</v>
      </c>
      <c r="AD61" s="3">
        <f t="shared" si="79"/>
        <v>10.7</v>
      </c>
      <c r="AE61" s="3">
        <f t="shared" si="80"/>
        <v>3</v>
      </c>
      <c r="AF61" s="3">
        <f t="shared" si="81"/>
        <v>42.85</v>
      </c>
      <c r="AG61" s="3">
        <f t="shared" si="82"/>
        <v>3</v>
      </c>
    </row>
    <row r="62" spans="1:33" ht="18.75" x14ac:dyDescent="0.3">
      <c r="A62" s="21">
        <v>124</v>
      </c>
      <c r="B62" s="40" t="s">
        <v>160</v>
      </c>
      <c r="C62" s="33" t="s">
        <v>159</v>
      </c>
      <c r="D62" s="23">
        <v>1</v>
      </c>
      <c r="E62" s="23">
        <v>9.3000000000000007</v>
      </c>
      <c r="F62" s="24">
        <f t="shared" si="63"/>
        <v>10.3</v>
      </c>
      <c r="G62" s="25">
        <f t="shared" si="64"/>
        <v>2</v>
      </c>
      <c r="H62" s="23">
        <v>2.2999999999999998</v>
      </c>
      <c r="I62" s="23">
        <v>8.6999999999999993</v>
      </c>
      <c r="J62" s="24">
        <f t="shared" si="65"/>
        <v>11</v>
      </c>
      <c r="K62" s="25">
        <f t="shared" si="66"/>
        <v>3</v>
      </c>
      <c r="L62" s="23">
        <v>2.8</v>
      </c>
      <c r="M62" s="23">
        <v>9.3000000000000007</v>
      </c>
      <c r="N62" s="24">
        <f t="shared" si="67"/>
        <v>12.100000000000001</v>
      </c>
      <c r="O62" s="25">
        <f t="shared" si="68"/>
        <v>1</v>
      </c>
      <c r="P62" s="23">
        <v>2.8</v>
      </c>
      <c r="Q62" s="23">
        <v>8</v>
      </c>
      <c r="R62" s="24">
        <f t="shared" si="69"/>
        <v>10.8</v>
      </c>
      <c r="S62" s="25">
        <f t="shared" si="70"/>
        <v>2</v>
      </c>
      <c r="T62" s="24">
        <f t="shared" si="71"/>
        <v>44.2</v>
      </c>
      <c r="U62" s="25">
        <f t="shared" si="72"/>
        <v>1</v>
      </c>
      <c r="V62" s="4"/>
      <c r="W62" s="3">
        <f t="shared" si="83"/>
        <v>4</v>
      </c>
      <c r="X62" s="3">
        <f t="shared" si="73"/>
        <v>10.1</v>
      </c>
      <c r="Y62" s="3">
        <f t="shared" si="74"/>
        <v>4</v>
      </c>
      <c r="Z62" s="3">
        <f t="shared" si="75"/>
        <v>10.199999999999999</v>
      </c>
      <c r="AA62" s="3">
        <f t="shared" si="76"/>
        <v>4</v>
      </c>
      <c r="AB62" s="3">
        <f t="shared" si="77"/>
        <v>11.2</v>
      </c>
      <c r="AC62" s="3">
        <f t="shared" si="78"/>
        <v>4</v>
      </c>
      <c r="AD62" s="3">
        <f t="shared" si="79"/>
        <v>10.6</v>
      </c>
      <c r="AE62" s="3">
        <f t="shared" si="80"/>
        <v>4</v>
      </c>
      <c r="AF62" s="3">
        <f t="shared" si="81"/>
        <v>42.699999999999996</v>
      </c>
      <c r="AG62" s="3">
        <f t="shared" si="82"/>
        <v>4</v>
      </c>
    </row>
    <row r="63" spans="1:33" ht="18.75" x14ac:dyDescent="0.3">
      <c r="A63" s="21">
        <v>125</v>
      </c>
      <c r="B63" s="40" t="s">
        <v>161</v>
      </c>
      <c r="C63" s="33" t="s">
        <v>159</v>
      </c>
      <c r="D63" s="23">
        <v>1</v>
      </c>
      <c r="E63" s="23">
        <v>9.1999999999999993</v>
      </c>
      <c r="F63" s="24">
        <f t="shared" si="63"/>
        <v>10.199999999999999</v>
      </c>
      <c r="G63" s="25">
        <f t="shared" si="64"/>
        <v>3</v>
      </c>
      <c r="H63" s="23">
        <v>2.2999999999999998</v>
      </c>
      <c r="I63" s="23">
        <v>7.9</v>
      </c>
      <c r="J63" s="24">
        <f t="shared" si="65"/>
        <v>10.199999999999999</v>
      </c>
      <c r="K63" s="25">
        <f t="shared" si="66"/>
        <v>4</v>
      </c>
      <c r="L63" s="23">
        <v>2.8</v>
      </c>
      <c r="M63" s="23">
        <v>8.4</v>
      </c>
      <c r="N63" s="24">
        <f t="shared" si="67"/>
        <v>11.2</v>
      </c>
      <c r="O63" s="25">
        <f t="shared" si="68"/>
        <v>4</v>
      </c>
      <c r="P63" s="23">
        <v>2.8</v>
      </c>
      <c r="Q63" s="23">
        <v>7.9</v>
      </c>
      <c r="R63" s="24">
        <f t="shared" si="69"/>
        <v>10.7</v>
      </c>
      <c r="S63" s="25">
        <f t="shared" si="70"/>
        <v>3</v>
      </c>
      <c r="T63" s="24">
        <f t="shared" si="71"/>
        <v>42.3</v>
      </c>
      <c r="U63" s="25">
        <f t="shared" si="72"/>
        <v>5</v>
      </c>
      <c r="V63" s="4"/>
      <c r="W63" s="3">
        <f t="shared" si="83"/>
        <v>5</v>
      </c>
      <c r="X63" s="3">
        <f t="shared" si="73"/>
        <v>9.8000000000000007</v>
      </c>
      <c r="Y63" s="3">
        <f t="shared" si="74"/>
        <v>5</v>
      </c>
      <c r="Z63" s="3">
        <f t="shared" si="75"/>
        <v>10.100000000000001</v>
      </c>
      <c r="AA63" s="3">
        <f t="shared" si="76"/>
        <v>5</v>
      </c>
      <c r="AB63" s="3">
        <f t="shared" si="77"/>
        <v>10.95</v>
      </c>
      <c r="AC63" s="3">
        <f t="shared" si="78"/>
        <v>5</v>
      </c>
      <c r="AD63" s="3">
        <f t="shared" si="79"/>
        <v>10.3</v>
      </c>
      <c r="AE63" s="3">
        <f t="shared" si="80"/>
        <v>5</v>
      </c>
      <c r="AF63" s="3">
        <f t="shared" si="81"/>
        <v>42.3</v>
      </c>
      <c r="AG63" s="3">
        <f t="shared" si="82"/>
        <v>5</v>
      </c>
    </row>
    <row r="64" spans="1:33" ht="18.75" x14ac:dyDescent="0.3">
      <c r="A64" s="33">
        <v>126</v>
      </c>
      <c r="B64" s="40" t="s">
        <v>162</v>
      </c>
      <c r="C64" s="33" t="s">
        <v>38</v>
      </c>
      <c r="D64" s="23">
        <v>1</v>
      </c>
      <c r="E64" s="23">
        <v>9.1</v>
      </c>
      <c r="F64" s="24">
        <f t="shared" si="63"/>
        <v>10.1</v>
      </c>
      <c r="G64" s="25">
        <f t="shared" si="64"/>
        <v>4</v>
      </c>
      <c r="H64" s="23">
        <v>2.2999999999999998</v>
      </c>
      <c r="I64" s="23">
        <v>8.9</v>
      </c>
      <c r="J64" s="24">
        <f t="shared" si="65"/>
        <v>11.2</v>
      </c>
      <c r="K64" s="25">
        <f t="shared" si="66"/>
        <v>1</v>
      </c>
      <c r="L64" s="23">
        <v>3</v>
      </c>
      <c r="M64" s="23">
        <v>7.95</v>
      </c>
      <c r="N64" s="24">
        <f t="shared" si="67"/>
        <v>10.95</v>
      </c>
      <c r="O64" s="25">
        <f t="shared" si="68"/>
        <v>5</v>
      </c>
      <c r="P64" s="23">
        <v>2.8</v>
      </c>
      <c r="Q64" s="23">
        <v>7.8</v>
      </c>
      <c r="R64" s="24">
        <f t="shared" si="69"/>
        <v>10.6</v>
      </c>
      <c r="S64" s="25">
        <f t="shared" si="70"/>
        <v>4</v>
      </c>
      <c r="T64" s="24">
        <f t="shared" si="71"/>
        <v>42.85</v>
      </c>
      <c r="U64" s="25">
        <f t="shared" si="72"/>
        <v>3</v>
      </c>
      <c r="V64" s="4"/>
      <c r="W64" s="3">
        <v>6</v>
      </c>
      <c r="X64" s="3">
        <f t="shared" si="73"/>
        <v>9.1999999999999993</v>
      </c>
      <c r="Y64" s="3">
        <f t="shared" si="74"/>
        <v>6</v>
      </c>
      <c r="Z64" s="3">
        <f t="shared" si="75"/>
        <v>6</v>
      </c>
      <c r="AA64" s="3">
        <f t="shared" si="76"/>
        <v>6</v>
      </c>
      <c r="AB64" s="3">
        <f t="shared" si="77"/>
        <v>10</v>
      </c>
      <c r="AC64" s="3">
        <f t="shared" si="78"/>
        <v>6</v>
      </c>
      <c r="AD64" s="3">
        <f t="shared" si="79"/>
        <v>9.5</v>
      </c>
      <c r="AE64" s="3">
        <f t="shared" si="80"/>
        <v>6</v>
      </c>
      <c r="AF64" s="3">
        <f t="shared" si="81"/>
        <v>34.700000000000003</v>
      </c>
      <c r="AG64" s="3">
        <f t="shared" si="82"/>
        <v>6</v>
      </c>
    </row>
  </sheetData>
  <mergeCells count="20">
    <mergeCell ref="D27:G27"/>
    <mergeCell ref="H27:K27"/>
    <mergeCell ref="L27:O27"/>
    <mergeCell ref="P27:S27"/>
    <mergeCell ref="T27:U27"/>
    <mergeCell ref="D57:G57"/>
    <mergeCell ref="H57:K57"/>
    <mergeCell ref="L57:O57"/>
    <mergeCell ref="P57:S57"/>
    <mergeCell ref="T57:U57"/>
    <mergeCell ref="D42:G42"/>
    <mergeCell ref="H42:K42"/>
    <mergeCell ref="L42:O42"/>
    <mergeCell ref="P42:S42"/>
    <mergeCell ref="T42:U42"/>
    <mergeCell ref="D3:G3"/>
    <mergeCell ref="H3:K3"/>
    <mergeCell ref="L3:O3"/>
    <mergeCell ref="P3:S3"/>
    <mergeCell ref="T3:U3"/>
  </mergeCells>
  <conditionalFormatting sqref="F4:G23 J4:K23 N4:O23 R4:U23 F28:G37 J28:K37 N28:O37 R28:U37">
    <cfRule type="cellIs" dxfId="36" priority="71" stopIfTrue="1" operator="equal">
      <formula>1</formula>
    </cfRule>
    <cfRule type="cellIs" dxfId="35" priority="72" stopIfTrue="1" operator="equal">
      <formula>2</formula>
    </cfRule>
    <cfRule type="cellIs" dxfId="34" priority="73" stopIfTrue="1" operator="equal">
      <formula>3</formula>
    </cfRule>
  </conditionalFormatting>
  <conditionalFormatting sqref="F43:G44 J43:K44 N43:O44 R43:U44">
    <cfRule type="cellIs" dxfId="33" priority="62" stopIfTrue="1" operator="equal">
      <formula>1</formula>
    </cfRule>
    <cfRule type="cellIs" dxfId="32" priority="63" stopIfTrue="1" operator="equal">
      <formula>2</formula>
    </cfRule>
    <cfRule type="cellIs" dxfId="31" priority="64" stopIfTrue="1" operator="equal">
      <formula>3</formula>
    </cfRule>
  </conditionalFormatting>
  <conditionalFormatting sqref="D5:E22 H5:I22 L5:M22 P5:Q22 D29:E37 H29:I37 L29:M37 P29:Q37 D44:E52 H44:I52 L44:M52 P44:Q52 D59:E64 H59:I64 L59:M64 P59:Q64">
    <cfRule type="cellIs" dxfId="30" priority="55" stopIfTrue="1" operator="equal">
      <formula>0</formula>
    </cfRule>
  </conditionalFormatting>
  <conditionalFormatting sqref="F45:G52">
    <cfRule type="cellIs" dxfId="29" priority="41" stopIfTrue="1" operator="equal">
      <formula>1</formula>
    </cfRule>
    <cfRule type="cellIs" dxfId="28" priority="42" stopIfTrue="1" operator="equal">
      <formula>2</formula>
    </cfRule>
    <cfRule type="cellIs" dxfId="27" priority="43" stopIfTrue="1" operator="equal">
      <formula>3</formula>
    </cfRule>
  </conditionalFormatting>
  <conditionalFormatting sqref="J45:K52">
    <cfRule type="cellIs" dxfId="26" priority="38" stopIfTrue="1" operator="equal">
      <formula>1</formula>
    </cfRule>
    <cfRule type="cellIs" dxfId="25" priority="39" stopIfTrue="1" operator="equal">
      <formula>2</formula>
    </cfRule>
    <cfRule type="cellIs" dxfId="24" priority="40" stopIfTrue="1" operator="equal">
      <formula>3</formula>
    </cfRule>
  </conditionalFormatting>
  <conditionalFormatting sqref="N45:O52">
    <cfRule type="cellIs" dxfId="23" priority="35" stopIfTrue="1" operator="equal">
      <formula>1</formula>
    </cfRule>
    <cfRule type="cellIs" dxfId="22" priority="36" stopIfTrue="1" operator="equal">
      <formula>2</formula>
    </cfRule>
    <cfRule type="cellIs" dxfId="21" priority="37" stopIfTrue="1" operator="equal">
      <formula>3</formula>
    </cfRule>
  </conditionalFormatting>
  <conditionalFormatting sqref="R45:U52">
    <cfRule type="cellIs" dxfId="20" priority="32" stopIfTrue="1" operator="equal">
      <formula>1</formula>
    </cfRule>
    <cfRule type="cellIs" dxfId="19" priority="33" stopIfTrue="1" operator="equal">
      <formula>2</formula>
    </cfRule>
    <cfRule type="cellIs" dxfId="18" priority="34" stopIfTrue="1" operator="equal">
      <formula>3</formula>
    </cfRule>
  </conditionalFormatting>
  <conditionalFormatting sqref="F58:G59 J58:K59 N58:O59 R58:U59">
    <cfRule type="cellIs" dxfId="17" priority="29" stopIfTrue="1" operator="equal">
      <formula>1</formula>
    </cfRule>
    <cfRule type="cellIs" dxfId="16" priority="30" stopIfTrue="1" operator="equal">
      <formula>2</formula>
    </cfRule>
    <cfRule type="cellIs" dxfId="15" priority="31" stopIfTrue="1" operator="equal">
      <formula>3</formula>
    </cfRule>
  </conditionalFormatting>
  <conditionalFormatting sqref="F60:G64">
    <cfRule type="cellIs" dxfId="14" priority="13" stopIfTrue="1" operator="equal">
      <formula>1</formula>
    </cfRule>
    <cfRule type="cellIs" dxfId="13" priority="14" stopIfTrue="1" operator="equal">
      <formula>2</formula>
    </cfRule>
    <cfRule type="cellIs" dxfId="12" priority="15" stopIfTrue="1" operator="equal">
      <formula>3</formula>
    </cfRule>
  </conditionalFormatting>
  <conditionalFormatting sqref="J60:K64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N60:O64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R60:S64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T60:U64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0866141732283472" right="0.70866141732283472" top="0.74803149606299213" bottom="0.39370078740157483" header="0.51181102362204722" footer="0.31496062992125984"/>
  <pageSetup paperSize="9" scale="40" fitToWidth="0" orientation="landscape" horizontalDpi="360" verticalDpi="360" r:id="rId1"/>
  <headerFooter>
    <oddHeader>&amp;C&amp;"-,Regular"&amp;24&amp;KFF0000Stockport Rec 4 Piece Competition 2020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Round 1</vt:lpstr>
      <vt:lpstr>Round 2</vt:lpstr>
      <vt:lpstr>Round 3</vt:lpstr>
      <vt:lpstr>'Round 1'!Print_Area</vt:lpstr>
    </vt:vector>
  </TitlesOfParts>
  <Company>Alexanra Park Infants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Johnson</dc:creator>
  <cp:lastModifiedBy>caitlin hewitt</cp:lastModifiedBy>
  <cp:lastPrinted>2020-03-08T18:19:32Z</cp:lastPrinted>
  <dcterms:created xsi:type="dcterms:W3CDTF">2003-03-27T19:43:42Z</dcterms:created>
  <dcterms:modified xsi:type="dcterms:W3CDTF">2020-03-09T10:21:39Z</dcterms:modified>
</cp:coreProperties>
</file>