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52" tabRatio="678" activeTab="1"/>
  </bookViews>
  <sheets>
    <sheet name="REGIONAL LEVEL 6" sheetId="1" r:id="rId1"/>
    <sheet name="REGIONAL LEVEL 5" sheetId="2" r:id="rId2"/>
    <sheet name="LEVEL 4, LEVEL 3 &amp; LEVEL 2" sheetId="3" r:id="rId3"/>
    <sheet name="TEAM SUMMARY" sheetId="4" r:id="rId4"/>
  </sheets>
  <definedNames>
    <definedName name="_xlnm.Print_Area" localSheetId="2">'LEVEL 4, LEVEL 3 &amp; LEVEL 2'!$A$1:$Z$66</definedName>
    <definedName name="_xlnm.Print_Area" localSheetId="1">'REGIONAL LEVEL 5'!$A$1:$Z$44</definedName>
    <definedName name="_xlnm.Print_Area" localSheetId="0">'REGIONAL LEVEL 6'!$A$1:$Z$44</definedName>
    <definedName name="_xlnm.Print_Area" localSheetId="3">'TEAM SUMMARY'!$A$1:$G$20</definedName>
  </definedNames>
  <calcPr fullCalcOnLoad="1"/>
</workbook>
</file>

<file path=xl/sharedStrings.xml><?xml version="1.0" encoding="utf-8"?>
<sst xmlns="http://schemas.openxmlformats.org/spreadsheetml/2006/main" count="401" uniqueCount="136">
  <si>
    <t xml:space="preserve"> </t>
  </si>
  <si>
    <t>NO</t>
  </si>
  <si>
    <t>GYMNAST</t>
  </si>
  <si>
    <t>CLUB</t>
  </si>
  <si>
    <t>VAULT</t>
  </si>
  <si>
    <t>BARS</t>
  </si>
  <si>
    <t>BEAM</t>
  </si>
  <si>
    <t>FLOOR</t>
  </si>
  <si>
    <t>OVERALL</t>
  </si>
  <si>
    <t xml:space="preserve">D Score </t>
  </si>
  <si>
    <t>E Score</t>
  </si>
  <si>
    <t>Score</t>
  </si>
  <si>
    <t>Ave E Ded</t>
  </si>
  <si>
    <t>Bonus</t>
  </si>
  <si>
    <t>n.pen</t>
  </si>
  <si>
    <t>Daria Walsh</t>
  </si>
  <si>
    <t>Greater Manchester</t>
  </si>
  <si>
    <t>Lancashire</t>
  </si>
  <si>
    <t>Cheshire</t>
  </si>
  <si>
    <t>Merseyside</t>
  </si>
  <si>
    <t>&amp;</t>
  </si>
  <si>
    <t>REGIONAL LEVEL 4 JUNIORS</t>
  </si>
  <si>
    <t xml:space="preserve">&amp; </t>
  </si>
  <si>
    <t>REGIONAL LEVEL 3 JUNIORS</t>
  </si>
  <si>
    <t xml:space="preserve">Lancashire </t>
  </si>
  <si>
    <t>Cheshire &amp; Merseyside</t>
  </si>
  <si>
    <t>OVERALL REGIONAL SHIELD</t>
  </si>
  <si>
    <t>Robyn Eames</t>
  </si>
  <si>
    <t>Ruby Hewitt</t>
  </si>
  <si>
    <t>Amelia Maynard</t>
  </si>
  <si>
    <t>Neeve Toal</t>
  </si>
  <si>
    <t>Chloe Grove</t>
  </si>
  <si>
    <t>REGIONAL LEVEL 6 AGED 8</t>
  </si>
  <si>
    <t>Fathia Garba</t>
  </si>
  <si>
    <t>Freya Wasik</t>
  </si>
  <si>
    <t>Martha Cairns</t>
  </si>
  <si>
    <t>Tilly Burton</t>
  </si>
  <si>
    <t>REGIONAL LEVEL 2</t>
  </si>
  <si>
    <t>Nuala Collins</t>
  </si>
  <si>
    <t>Kate Wigglesworth</t>
  </si>
  <si>
    <t>Abigail Smith</t>
  </si>
  <si>
    <t>Brogan Prescott</t>
  </si>
  <si>
    <t>REGIONAL LEVEL 6 AGED 9</t>
  </si>
  <si>
    <t>REGIONAL LEVEL 5 AGED 9</t>
  </si>
  <si>
    <t>REGIONAL LEVEL 5 AGED 10</t>
  </si>
  <si>
    <t>REG LVL 6 AGED 8</t>
  </si>
  <si>
    <t>REG LVL 6 AGED 9</t>
  </si>
  <si>
    <t>REG LVL 5 AGED 9</t>
  </si>
  <si>
    <t>REG LVL 5 AGED 10</t>
  </si>
  <si>
    <t>Zara Tonye</t>
  </si>
  <si>
    <t>Willow Carter</t>
  </si>
  <si>
    <t>Jasmine Mangoro</t>
  </si>
  <si>
    <t>Lacey White</t>
  </si>
  <si>
    <t>Ellie Connor</t>
  </si>
  <si>
    <t>Olivia Wallace</t>
  </si>
  <si>
    <t>Holly Reid</t>
  </si>
  <si>
    <t>Kacie Leigh Hoole</t>
  </si>
  <si>
    <t>Alexa Keijzer</t>
  </si>
  <si>
    <t>Harriet Vernon</t>
  </si>
  <si>
    <t>Caroline Lim</t>
  </si>
  <si>
    <t>Esmee Rideout</t>
  </si>
  <si>
    <t>Nyha Southern</t>
  </si>
  <si>
    <t>Katie Brookfield</t>
  </si>
  <si>
    <t>Charlotte Collinson</t>
  </si>
  <si>
    <t>Erin Krupinski</t>
  </si>
  <si>
    <t>Erin Clegg</t>
  </si>
  <si>
    <t>Lola Ardley</t>
  </si>
  <si>
    <t>Evie McDonald</t>
  </si>
  <si>
    <t>Millie Welsh</t>
  </si>
  <si>
    <t>Bethany Rostron</t>
  </si>
  <si>
    <t>Lillia Kinder</t>
  </si>
  <si>
    <t>Olivia Smith</t>
  </si>
  <si>
    <t>Ellen Ijima</t>
  </si>
  <si>
    <t>Faye Maddocks</t>
  </si>
  <si>
    <t>Elisabeth McNamee</t>
  </si>
  <si>
    <t>Lillie-Mae Hewitson</t>
  </si>
  <si>
    <t>Freya Hindle</t>
  </si>
  <si>
    <t>Sophie Wigglesworth</t>
  </si>
  <si>
    <t>Lily-Mae Reilly</t>
  </si>
  <si>
    <t>Zara Hogan</t>
  </si>
  <si>
    <t>Eden Casey</t>
  </si>
  <si>
    <t>Abigail Lord</t>
  </si>
  <si>
    <t>Heather Davenport</t>
  </si>
  <si>
    <t>Macy-Anne Douglas</t>
  </si>
  <si>
    <t>Grace Lister</t>
  </si>
  <si>
    <t>Ciara Mottram</t>
  </si>
  <si>
    <t>Alice MacKinnon</t>
  </si>
  <si>
    <t>Chloe Bee</t>
  </si>
  <si>
    <t>Gemma Platt</t>
  </si>
  <si>
    <t>Georgia Clarke</t>
  </si>
  <si>
    <t>Lily Spence</t>
  </si>
  <si>
    <t>Molly McGowan</t>
  </si>
  <si>
    <t>Rebekah Mooney</t>
  </si>
  <si>
    <t>Eryn Sproston</t>
  </si>
  <si>
    <t>Georgina Blackburn</t>
  </si>
  <si>
    <t>Sarah Fard</t>
  </si>
  <si>
    <t>Sophie Slinn</t>
  </si>
  <si>
    <t>Iris Lowton-Holland</t>
  </si>
  <si>
    <t>Keira McGuigan</t>
  </si>
  <si>
    <t>Lexi Cotton</t>
  </si>
  <si>
    <t>Helena Berridge</t>
  </si>
  <si>
    <t>Alethea Klopper</t>
  </si>
  <si>
    <t>Sofia Delve</t>
  </si>
  <si>
    <t>Lilly Doherty</t>
  </si>
  <si>
    <t>Michaela Sides</t>
  </si>
  <si>
    <t>Sophie Kaloumenos</t>
  </si>
  <si>
    <t>Sofia Gatti</t>
  </si>
  <si>
    <t>Isabelle Ornellas</t>
  </si>
  <si>
    <t>Daisy Graham</t>
  </si>
  <si>
    <t>Emmie Holcroft</t>
  </si>
  <si>
    <t>Megan Newton</t>
  </si>
  <si>
    <t>Madison Hackett</t>
  </si>
  <si>
    <t>Ellie Schwarze</t>
  </si>
  <si>
    <t>Dolly Duncan</t>
  </si>
  <si>
    <t>Hannah Giles</t>
  </si>
  <si>
    <t>Tia Schofield</t>
  </si>
  <si>
    <t>Anaya Haunch</t>
  </si>
  <si>
    <t>Kirsty Achterberg</t>
  </si>
  <si>
    <t>Ruby Adlard</t>
  </si>
  <si>
    <t>Molly Hodgkins</t>
  </si>
  <si>
    <t>Abigail Hutton</t>
  </si>
  <si>
    <t>Annalise Lee</t>
  </si>
  <si>
    <t>Olivia Marsh</t>
  </si>
  <si>
    <t>Isabella Rourke</t>
  </si>
  <si>
    <t>Isabelle Slinn</t>
  </si>
  <si>
    <t>Kate Swann</t>
  </si>
  <si>
    <t>Lucy Swann</t>
  </si>
  <si>
    <t>Charlotte Johnson</t>
  </si>
  <si>
    <t>Amelie Froggatt</t>
  </si>
  <si>
    <t>Eleanor Canning</t>
  </si>
  <si>
    <t>Holly Sumner</t>
  </si>
  <si>
    <t>Amy Peacock</t>
  </si>
  <si>
    <t>Zoe Mottram</t>
  </si>
  <si>
    <t>Sophie Folding</t>
  </si>
  <si>
    <t>Kaitlyn McGuigan</t>
  </si>
  <si>
    <t>Jessica O'Brien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</si>
</sst>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00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0"/>
      <name val="Arial"/>
      <family val="2"/>
    </font>
    <font>
      <sz val="30"/>
      <name val="Arial"/>
      <family val="2"/>
    </font>
    <font>
      <b/>
      <sz val="3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4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8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6" fillId="0" borderId="17" xfId="0" applyNumberFormat="1" applyFont="1" applyBorder="1" applyAlignment="1">
      <alignment horizontal="right" vertical="center"/>
    </xf>
    <xf numFmtId="164" fontId="9" fillId="0" borderId="18" xfId="56" applyNumberFormat="1" applyFont="1" applyFill="1" applyBorder="1" applyAlignment="1" applyProtection="1">
      <alignment horizontal="center" wrapText="1"/>
      <protection/>
    </xf>
    <xf numFmtId="167" fontId="9" fillId="0" borderId="18" xfId="56" applyNumberFormat="1" applyFont="1" applyFill="1" applyBorder="1" applyAlignment="1" applyProtection="1">
      <alignment horizontal="center" wrapText="1"/>
      <protection locked="0"/>
    </xf>
    <xf numFmtId="0" fontId="10" fillId="0" borderId="19" xfId="0" applyNumberFormat="1" applyFont="1" applyFill="1" applyBorder="1" applyAlignment="1" quotePrefix="1">
      <alignment horizontal="center"/>
    </xf>
    <xf numFmtId="0" fontId="0" fillId="0" borderId="20" xfId="0" applyFill="1" applyBorder="1" applyAlignment="1">
      <alignment/>
    </xf>
    <xf numFmtId="164" fontId="9" fillId="0" borderId="21" xfId="56" applyNumberFormat="1" applyFont="1" applyFill="1" applyBorder="1" applyAlignment="1" applyProtection="1">
      <alignment horizontal="center" wrapText="1"/>
      <protection locked="0"/>
    </xf>
    <xf numFmtId="167" fontId="9" fillId="0" borderId="21" xfId="56" applyNumberFormat="1" applyFont="1" applyFill="1" applyBorder="1" applyAlignment="1" applyProtection="1">
      <alignment horizontal="center" wrapText="1"/>
      <protection locked="0"/>
    </xf>
    <xf numFmtId="164" fontId="9" fillId="0" borderId="21" xfId="56" applyNumberFormat="1" applyFont="1" applyFill="1" applyBorder="1" applyAlignment="1" applyProtection="1">
      <alignment horizontal="center" wrapText="1"/>
      <protection/>
    </xf>
    <xf numFmtId="164" fontId="6" fillId="0" borderId="22" xfId="0" applyNumberFormat="1" applyFont="1" applyBorder="1" applyAlignment="1">
      <alignment horizontal="right" vertical="center"/>
    </xf>
    <xf numFmtId="164" fontId="9" fillId="0" borderId="23" xfId="56" applyNumberFormat="1" applyFont="1" applyFill="1" applyBorder="1" applyAlignment="1" applyProtection="1">
      <alignment horizontal="center" wrapText="1"/>
      <protection locked="0"/>
    </xf>
    <xf numFmtId="167" fontId="9" fillId="0" borderId="23" xfId="56" applyNumberFormat="1" applyFont="1" applyFill="1" applyBorder="1" applyAlignment="1" applyProtection="1">
      <alignment horizontal="center" wrapText="1"/>
      <protection locked="0"/>
    </xf>
    <xf numFmtId="164" fontId="9" fillId="0" borderId="23" xfId="56" applyNumberFormat="1" applyFont="1" applyFill="1" applyBorder="1" applyAlignment="1" applyProtection="1">
      <alignment horizontal="center" wrapText="1"/>
      <protection/>
    </xf>
    <xf numFmtId="164" fontId="6" fillId="0" borderId="24" xfId="0" applyNumberFormat="1" applyFont="1" applyBorder="1" applyAlignment="1">
      <alignment horizontal="right" vertical="center"/>
    </xf>
    <xf numFmtId="165" fontId="5" fillId="0" borderId="25" xfId="0" applyNumberFormat="1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9" fillId="0" borderId="27" xfId="56" applyNumberFormat="1" applyFont="1" applyFill="1" applyBorder="1" applyAlignment="1" applyProtection="1">
      <alignment horizontal="center" wrapText="1"/>
      <protection locked="0"/>
    </xf>
    <xf numFmtId="167" fontId="9" fillId="0" borderId="27" xfId="56" applyNumberFormat="1" applyFont="1" applyFill="1" applyBorder="1" applyAlignment="1" applyProtection="1">
      <alignment horizontal="center" wrapText="1"/>
      <protection locked="0"/>
    </xf>
    <xf numFmtId="164" fontId="9" fillId="0" borderId="27" xfId="56" applyNumberFormat="1" applyFont="1" applyFill="1" applyBorder="1" applyAlignment="1" applyProtection="1">
      <alignment horizontal="center" wrapText="1"/>
      <protection/>
    </xf>
    <xf numFmtId="164" fontId="9" fillId="0" borderId="17" xfId="56" applyNumberFormat="1" applyFont="1" applyFill="1" applyBorder="1" applyAlignment="1" applyProtection="1">
      <alignment horizontal="center" wrapText="1"/>
      <protection locked="0"/>
    </xf>
    <xf numFmtId="164" fontId="9" fillId="0" borderId="24" xfId="56" applyNumberFormat="1" applyFont="1" applyFill="1" applyBorder="1" applyAlignment="1" applyProtection="1">
      <alignment horizontal="center" wrapText="1"/>
      <protection locked="0"/>
    </xf>
    <xf numFmtId="164" fontId="9" fillId="0" borderId="28" xfId="56" applyNumberFormat="1" applyFont="1" applyFill="1" applyBorder="1" applyAlignment="1" applyProtection="1">
      <alignment horizontal="center" wrapText="1"/>
      <protection locked="0"/>
    </xf>
    <xf numFmtId="167" fontId="9" fillId="0" borderId="28" xfId="56" applyNumberFormat="1" applyFont="1" applyFill="1" applyBorder="1" applyAlignment="1" applyProtection="1">
      <alignment horizontal="center" wrapText="1"/>
      <protection locked="0"/>
    </xf>
    <xf numFmtId="164" fontId="9" fillId="0" borderId="28" xfId="56" applyNumberFormat="1" applyFont="1" applyFill="1" applyBorder="1" applyAlignment="1" applyProtection="1">
      <alignment horizontal="center" wrapText="1"/>
      <protection/>
    </xf>
    <xf numFmtId="0" fontId="46" fillId="0" borderId="29" xfId="0" applyFont="1" applyFill="1" applyBorder="1" applyAlignment="1">
      <alignment horizontal="center"/>
    </xf>
    <xf numFmtId="164" fontId="9" fillId="0" borderId="30" xfId="56" applyNumberFormat="1" applyFont="1" applyFill="1" applyBorder="1" applyAlignment="1" applyProtection="1">
      <alignment horizontal="center" wrapText="1"/>
      <protection locked="0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164" fontId="9" fillId="0" borderId="22" xfId="56" applyNumberFormat="1" applyFont="1" applyFill="1" applyBorder="1" applyAlignment="1" applyProtection="1">
      <alignment horizontal="center" wrapText="1"/>
      <protection locked="0"/>
    </xf>
    <xf numFmtId="0" fontId="47" fillId="0" borderId="0" xfId="0" applyFont="1" applyAlignment="1">
      <alignment/>
    </xf>
    <xf numFmtId="164" fontId="5" fillId="0" borderId="34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164" fontId="47" fillId="0" borderId="35" xfId="0" applyNumberFormat="1" applyFont="1" applyFill="1" applyBorder="1" applyAlignment="1">
      <alignment horizontal="center"/>
    </xf>
    <xf numFmtId="164" fontId="47" fillId="0" borderId="33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9" fillId="0" borderId="36" xfId="56" applyNumberFormat="1" applyFont="1" applyFill="1" applyBorder="1" applyAlignment="1" applyProtection="1">
      <alignment horizontal="center" wrapText="1"/>
      <protection locked="0"/>
    </xf>
    <xf numFmtId="167" fontId="9" fillId="0" borderId="36" xfId="56" applyNumberFormat="1" applyFont="1" applyFill="1" applyBorder="1" applyAlignment="1" applyProtection="1">
      <alignment horizontal="center" wrapText="1"/>
      <protection locked="0"/>
    </xf>
    <xf numFmtId="164" fontId="9" fillId="0" borderId="36" xfId="56" applyNumberFormat="1" applyFont="1" applyFill="1" applyBorder="1" applyAlignment="1" applyProtection="1">
      <alignment horizontal="center" wrapText="1"/>
      <protection/>
    </xf>
    <xf numFmtId="164" fontId="5" fillId="0" borderId="33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165" fontId="5" fillId="0" borderId="39" xfId="0" applyNumberFormat="1" applyFont="1" applyBorder="1" applyAlignment="1">
      <alignment horizontal="center" vertical="center"/>
    </xf>
    <xf numFmtId="164" fontId="7" fillId="0" borderId="40" xfId="0" applyNumberFormat="1" applyFont="1" applyFill="1" applyBorder="1" applyAlignment="1">
      <alignment horizontal="center" vertical="center"/>
    </xf>
    <xf numFmtId="164" fontId="6" fillId="0" borderId="29" xfId="0" applyNumberFormat="1" applyFont="1" applyBorder="1" applyAlignment="1">
      <alignment horizontal="right" vertical="center"/>
    </xf>
    <xf numFmtId="164" fontId="6" fillId="0" borderId="41" xfId="0" applyNumberFormat="1" applyFont="1" applyBorder="1" applyAlignment="1">
      <alignment horizontal="right" vertical="center"/>
    </xf>
    <xf numFmtId="164" fontId="6" fillId="0" borderId="42" xfId="0" applyNumberFormat="1" applyFont="1" applyBorder="1" applyAlignment="1">
      <alignment horizontal="right" vertical="center"/>
    </xf>
    <xf numFmtId="0" fontId="46" fillId="0" borderId="16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6" fillId="0" borderId="0" xfId="0" applyFont="1" applyAlignment="1">
      <alignment horizontal="center"/>
    </xf>
    <xf numFmtId="164" fontId="4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46" fillId="0" borderId="36" xfId="0" applyNumberFormat="1" applyFont="1" applyBorder="1" applyAlignment="1">
      <alignment horizontal="center"/>
    </xf>
    <xf numFmtId="164" fontId="46" fillId="0" borderId="27" xfId="0" applyNumberFormat="1" applyFont="1" applyBorder="1" applyAlignment="1">
      <alignment horizontal="center"/>
    </xf>
    <xf numFmtId="0" fontId="46" fillId="0" borderId="41" xfId="0" applyFont="1" applyFill="1" applyBorder="1" applyAlignment="1">
      <alignment horizontal="center"/>
    </xf>
    <xf numFmtId="164" fontId="46" fillId="0" borderId="28" xfId="0" applyNumberFormat="1" applyFont="1" applyBorder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164" fontId="46" fillId="0" borderId="45" xfId="0" applyNumberFormat="1" applyFont="1" applyBorder="1" applyAlignment="1">
      <alignment horizontal="center"/>
    </xf>
    <xf numFmtId="164" fontId="46" fillId="9" borderId="12" xfId="0" applyNumberFormat="1" applyFont="1" applyFill="1" applyBorder="1" applyAlignment="1">
      <alignment horizontal="center"/>
    </xf>
    <xf numFmtId="0" fontId="47" fillId="9" borderId="10" xfId="0" applyFont="1" applyFill="1" applyBorder="1" applyAlignment="1">
      <alignment horizontal="left"/>
    </xf>
    <xf numFmtId="164" fontId="0" fillId="0" borderId="0" xfId="0" applyNumberFormat="1" applyAlignment="1">
      <alignment horizontal="center"/>
    </xf>
    <xf numFmtId="164" fontId="6" fillId="0" borderId="46" xfId="0" applyNumberFormat="1" applyFont="1" applyBorder="1" applyAlignment="1">
      <alignment horizontal="right" vertical="center"/>
    </xf>
    <xf numFmtId="164" fontId="6" fillId="0" borderId="47" xfId="0" applyNumberFormat="1" applyFont="1" applyBorder="1" applyAlignment="1">
      <alignment horizontal="right" vertical="center"/>
    </xf>
    <xf numFmtId="164" fontId="6" fillId="0" borderId="48" xfId="0" applyNumberFormat="1" applyFont="1" applyBorder="1" applyAlignment="1">
      <alignment horizontal="right" vertical="center"/>
    </xf>
    <xf numFmtId="0" fontId="47" fillId="0" borderId="49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50" xfId="0" applyFont="1" applyBorder="1" applyAlignment="1">
      <alignment/>
    </xf>
    <xf numFmtId="0" fontId="47" fillId="34" borderId="32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left"/>
    </xf>
    <xf numFmtId="164" fontId="46" fillId="34" borderId="12" xfId="0" applyNumberFormat="1" applyFont="1" applyFill="1" applyBorder="1" applyAlignment="1">
      <alignment horizontal="center"/>
    </xf>
    <xf numFmtId="164" fontId="9" fillId="0" borderId="51" xfId="56" applyNumberFormat="1" applyFont="1" applyFill="1" applyBorder="1" applyAlignment="1" applyProtection="1">
      <alignment horizontal="center" wrapText="1"/>
      <protection locked="0"/>
    </xf>
    <xf numFmtId="164" fontId="9" fillId="0" borderId="52" xfId="56" applyNumberFormat="1" applyFont="1" applyFill="1" applyBorder="1" applyAlignment="1" applyProtection="1">
      <alignment horizontal="center" wrapText="1"/>
      <protection locked="0"/>
    </xf>
    <xf numFmtId="0" fontId="46" fillId="0" borderId="22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48" fillId="12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4"/>
  <sheetViews>
    <sheetView view="pageLayout" zoomScale="75" zoomScaleNormal="60" zoomScalePageLayoutView="75" workbookViewId="0" topLeftCell="A11">
      <selection activeCell="D7" sqref="D7"/>
    </sheetView>
  </sheetViews>
  <sheetFormatPr defaultColWidth="9.140625" defaultRowHeight="15"/>
  <cols>
    <col min="2" max="2" width="31.8515625" style="0" customWidth="1"/>
    <col min="3" max="3" width="24.00390625" style="0" customWidth="1"/>
    <col min="4" max="5" width="11.7109375" style="0" customWidth="1"/>
    <col min="6" max="6" width="8.7109375" style="0" customWidth="1"/>
    <col min="7" max="10" width="11.7109375" style="0" customWidth="1"/>
    <col min="11" max="11" width="8.7109375" style="0" customWidth="1"/>
    <col min="12" max="15" width="11.7109375" style="0" customWidth="1"/>
    <col min="16" max="16" width="8.7109375" style="0" customWidth="1"/>
    <col min="17" max="17" width="8.7109375" style="0" hidden="1" customWidth="1"/>
    <col min="18" max="21" width="11.7109375" style="0" customWidth="1"/>
    <col min="22" max="22" width="8.7109375" style="0" customWidth="1"/>
    <col min="23" max="24" width="11.7109375" style="0" customWidth="1"/>
    <col min="25" max="25" width="13.7109375" style="0" customWidth="1"/>
    <col min="26" max="26" width="11.140625" style="0" bestFit="1" customWidth="1"/>
  </cols>
  <sheetData>
    <row r="1" ht="15" thickBot="1"/>
    <row r="2" spans="1:25" ht="38.25" thickBot="1">
      <c r="A2" s="1" t="s">
        <v>32</v>
      </c>
      <c r="B2" s="2"/>
      <c r="C2" s="3"/>
      <c r="D2" s="4"/>
      <c r="E2" s="4"/>
      <c r="F2" s="4"/>
      <c r="G2" s="3"/>
      <c r="H2" s="3"/>
      <c r="I2" s="5"/>
      <c r="J2" s="5"/>
      <c r="K2" s="5"/>
      <c r="L2" s="3"/>
      <c r="M2" s="3"/>
      <c r="N2" s="4"/>
      <c r="O2" s="4"/>
      <c r="P2" s="4"/>
      <c r="Q2" s="4"/>
      <c r="R2" s="5" t="s">
        <v>0</v>
      </c>
      <c r="S2" s="3"/>
      <c r="T2" s="5"/>
      <c r="U2" s="5"/>
      <c r="V2" s="5"/>
      <c r="W2" s="3"/>
      <c r="X2" s="3"/>
      <c r="Y2" s="6"/>
    </row>
    <row r="3" spans="1:25" ht="18" thickBot="1">
      <c r="A3" s="7" t="s">
        <v>1</v>
      </c>
      <c r="B3" s="8" t="s">
        <v>2</v>
      </c>
      <c r="C3" s="58" t="s">
        <v>3</v>
      </c>
      <c r="D3" s="9" t="s">
        <v>4</v>
      </c>
      <c r="E3" s="10"/>
      <c r="F3" s="10"/>
      <c r="G3" s="10"/>
      <c r="H3" s="39"/>
      <c r="I3" s="10" t="s">
        <v>5</v>
      </c>
      <c r="J3" s="10"/>
      <c r="K3" s="10"/>
      <c r="L3" s="10"/>
      <c r="M3" s="38"/>
      <c r="N3" s="9" t="s">
        <v>6</v>
      </c>
      <c r="O3" s="10"/>
      <c r="P3" s="10"/>
      <c r="Q3" s="10"/>
      <c r="R3" s="10"/>
      <c r="S3" s="38"/>
      <c r="T3" s="9" t="s">
        <v>7</v>
      </c>
      <c r="U3" s="10"/>
      <c r="V3" s="10"/>
      <c r="W3" s="10"/>
      <c r="X3" s="38"/>
      <c r="Y3" s="56" t="s">
        <v>8</v>
      </c>
    </row>
    <row r="4" spans="1:25" ht="18" thickBot="1">
      <c r="A4" s="14"/>
      <c r="B4" s="15"/>
      <c r="C4" s="59"/>
      <c r="D4" s="60" t="s">
        <v>9</v>
      </c>
      <c r="E4" s="25" t="s">
        <v>12</v>
      </c>
      <c r="F4" s="25" t="s">
        <v>14</v>
      </c>
      <c r="G4" s="26" t="s">
        <v>10</v>
      </c>
      <c r="H4" s="61" t="s">
        <v>11</v>
      </c>
      <c r="I4" s="24" t="s">
        <v>9</v>
      </c>
      <c r="J4" s="25" t="s">
        <v>12</v>
      </c>
      <c r="K4" s="25" t="s">
        <v>14</v>
      </c>
      <c r="L4" s="26" t="s">
        <v>10</v>
      </c>
      <c r="M4" s="27" t="s">
        <v>11</v>
      </c>
      <c r="N4" s="24" t="s">
        <v>9</v>
      </c>
      <c r="O4" s="25" t="s">
        <v>12</v>
      </c>
      <c r="P4" s="25" t="s">
        <v>14</v>
      </c>
      <c r="Q4" s="25" t="s">
        <v>13</v>
      </c>
      <c r="R4" s="26" t="s">
        <v>10</v>
      </c>
      <c r="S4" s="27" t="s">
        <v>11</v>
      </c>
      <c r="T4" s="24" t="s">
        <v>9</v>
      </c>
      <c r="U4" s="25" t="s">
        <v>12</v>
      </c>
      <c r="V4" s="25" t="s">
        <v>14</v>
      </c>
      <c r="W4" s="26" t="s">
        <v>10</v>
      </c>
      <c r="X4" s="27" t="s">
        <v>11</v>
      </c>
      <c r="Y4" s="57" t="s">
        <v>11</v>
      </c>
    </row>
    <row r="5" spans="1:26" ht="18" thickBot="1">
      <c r="A5" s="91">
        <v>6</v>
      </c>
      <c r="B5" s="36" t="s">
        <v>49</v>
      </c>
      <c r="C5" s="65"/>
      <c r="D5" s="45">
        <v>1</v>
      </c>
      <c r="E5" s="52">
        <v>0.5</v>
      </c>
      <c r="F5" s="53">
        <v>0</v>
      </c>
      <c r="G5" s="54">
        <f>10-E5</f>
        <v>9.5</v>
      </c>
      <c r="H5" s="62">
        <f>D5+G5-F5</f>
        <v>10.5</v>
      </c>
      <c r="I5" s="45">
        <v>2.3</v>
      </c>
      <c r="J5" s="52">
        <v>2.05</v>
      </c>
      <c r="K5" s="17">
        <v>0</v>
      </c>
      <c r="L5" s="18">
        <f>10-J5</f>
        <v>7.95</v>
      </c>
      <c r="M5" s="62">
        <f>I5+L5-K5</f>
        <v>10.25</v>
      </c>
      <c r="N5" s="45">
        <v>2.4</v>
      </c>
      <c r="O5" s="52">
        <v>1.45</v>
      </c>
      <c r="P5" s="17">
        <v>0</v>
      </c>
      <c r="Q5" s="17">
        <v>0</v>
      </c>
      <c r="R5" s="18">
        <f>10-O5</f>
        <v>8.55</v>
      </c>
      <c r="S5" s="62">
        <f>N5+R5-P5</f>
        <v>10.950000000000001</v>
      </c>
      <c r="T5" s="45">
        <v>3</v>
      </c>
      <c r="U5" s="52">
        <v>1.2</v>
      </c>
      <c r="V5" s="17">
        <v>0</v>
      </c>
      <c r="W5" s="18">
        <f>SUM(10-U5)</f>
        <v>8.8</v>
      </c>
      <c r="X5" s="62">
        <f>T5+W5-V5</f>
        <v>11.8</v>
      </c>
      <c r="Y5" s="19">
        <f>H5+M5+S5+X5</f>
        <v>43.5</v>
      </c>
      <c r="Z5" s="40"/>
    </row>
    <row r="6" spans="1:26" ht="18" thickBot="1">
      <c r="A6" s="92">
        <v>7</v>
      </c>
      <c r="B6" s="72" t="s">
        <v>50</v>
      </c>
      <c r="C6" s="48"/>
      <c r="D6" s="31">
        <v>0</v>
      </c>
      <c r="E6" s="28">
        <v>0</v>
      </c>
      <c r="F6" s="29">
        <v>0</v>
      </c>
      <c r="G6" s="30">
        <v>0</v>
      </c>
      <c r="H6" s="63">
        <f>D6+G6-F6</f>
        <v>0</v>
      </c>
      <c r="I6" s="31">
        <v>2.3</v>
      </c>
      <c r="J6" s="28">
        <v>2.3</v>
      </c>
      <c r="K6" s="13">
        <v>0</v>
      </c>
      <c r="L6" s="12">
        <f>10-J6</f>
        <v>7.7</v>
      </c>
      <c r="M6" s="63">
        <f>I6+L6-K6</f>
        <v>10</v>
      </c>
      <c r="N6" s="31">
        <v>2.9</v>
      </c>
      <c r="O6" s="28">
        <v>2.55</v>
      </c>
      <c r="P6" s="13">
        <v>0</v>
      </c>
      <c r="Q6" s="13">
        <v>0</v>
      </c>
      <c r="R6" s="18">
        <f>10-O6</f>
        <v>7.45</v>
      </c>
      <c r="S6" s="62">
        <f>N6+R6-P6</f>
        <v>10.35</v>
      </c>
      <c r="T6" s="31">
        <v>2.9</v>
      </c>
      <c r="U6" s="28">
        <v>1.7</v>
      </c>
      <c r="V6" s="13">
        <v>0</v>
      </c>
      <c r="W6" s="18">
        <f>SUM(10-U6)</f>
        <v>8.3</v>
      </c>
      <c r="X6" s="63">
        <f>T6+W6-V6</f>
        <v>11.200000000000001</v>
      </c>
      <c r="Y6" s="11">
        <f>H6+M6+S6+X6</f>
        <v>31.550000000000004</v>
      </c>
      <c r="Z6" s="41"/>
    </row>
    <row r="7" spans="1:26" ht="18" thickBot="1">
      <c r="A7" s="92">
        <v>8</v>
      </c>
      <c r="B7" s="72" t="s">
        <v>51</v>
      </c>
      <c r="C7" s="48" t="s">
        <v>16</v>
      </c>
      <c r="D7" s="31">
        <v>1</v>
      </c>
      <c r="E7" s="28">
        <v>1</v>
      </c>
      <c r="F7" s="29">
        <v>0</v>
      </c>
      <c r="G7" s="30">
        <f>10-E7</f>
        <v>9</v>
      </c>
      <c r="H7" s="63">
        <f>D7+G7-F7</f>
        <v>10</v>
      </c>
      <c r="I7" s="31">
        <v>2.3</v>
      </c>
      <c r="J7" s="28">
        <v>2.1</v>
      </c>
      <c r="K7" s="13">
        <v>0</v>
      </c>
      <c r="L7" s="12">
        <f>10-J7</f>
        <v>7.9</v>
      </c>
      <c r="M7" s="63">
        <f>I7+L7-K7</f>
        <v>10.2</v>
      </c>
      <c r="N7" s="31">
        <v>2.6</v>
      </c>
      <c r="O7" s="28">
        <v>1.85</v>
      </c>
      <c r="P7" s="13">
        <v>0</v>
      </c>
      <c r="Q7" s="13">
        <v>0</v>
      </c>
      <c r="R7" s="18">
        <f>10-O7</f>
        <v>8.15</v>
      </c>
      <c r="S7" s="62">
        <f>N7+R7-P7</f>
        <v>10.75</v>
      </c>
      <c r="T7" s="31">
        <v>0</v>
      </c>
      <c r="U7" s="28">
        <v>0</v>
      </c>
      <c r="V7" s="13">
        <v>0</v>
      </c>
      <c r="W7" s="12">
        <v>0</v>
      </c>
      <c r="X7" s="63">
        <f>T7+W7-V7</f>
        <v>0</v>
      </c>
      <c r="Y7" s="11">
        <f>H7+M7+S7+X7</f>
        <v>30.95</v>
      </c>
      <c r="Z7" s="41"/>
    </row>
    <row r="8" spans="1:26" ht="18" thickBot="1">
      <c r="A8" s="92">
        <v>9</v>
      </c>
      <c r="B8" s="72" t="s">
        <v>52</v>
      </c>
      <c r="C8" s="48"/>
      <c r="D8" s="31">
        <v>1</v>
      </c>
      <c r="E8" s="28">
        <v>0.85</v>
      </c>
      <c r="F8" s="29">
        <v>0</v>
      </c>
      <c r="G8" s="30">
        <f>10-E8</f>
        <v>9.15</v>
      </c>
      <c r="H8" s="63">
        <f>D8+G8-F8</f>
        <v>10.15</v>
      </c>
      <c r="I8" s="31">
        <v>0</v>
      </c>
      <c r="J8" s="28">
        <v>0</v>
      </c>
      <c r="K8" s="13">
        <v>0</v>
      </c>
      <c r="L8" s="12">
        <v>0</v>
      </c>
      <c r="M8" s="63">
        <f>I8+L8-K8</f>
        <v>0</v>
      </c>
      <c r="N8" s="31">
        <v>2.3</v>
      </c>
      <c r="O8" s="28">
        <v>4.1</v>
      </c>
      <c r="P8" s="13">
        <v>0</v>
      </c>
      <c r="Q8" s="13">
        <v>0</v>
      </c>
      <c r="R8" s="18">
        <f>10-O8</f>
        <v>5.9</v>
      </c>
      <c r="S8" s="62">
        <f>N8+R8-P8</f>
        <v>8.2</v>
      </c>
      <c r="T8" s="31">
        <v>2.9</v>
      </c>
      <c r="U8" s="28">
        <v>1.65</v>
      </c>
      <c r="V8" s="13">
        <v>0</v>
      </c>
      <c r="W8" s="18">
        <f>SUM(10-U8)</f>
        <v>8.35</v>
      </c>
      <c r="X8" s="63">
        <f>T8+W8-V8</f>
        <v>11.25</v>
      </c>
      <c r="Y8" s="11">
        <f>H8+M8+S8+X8</f>
        <v>29.6</v>
      </c>
      <c r="Z8" s="41"/>
    </row>
    <row r="9" spans="1:26" ht="18" thickBot="1">
      <c r="A9" s="93">
        <v>10</v>
      </c>
      <c r="B9" s="74" t="s">
        <v>53</v>
      </c>
      <c r="C9" s="66"/>
      <c r="D9" s="32">
        <v>1</v>
      </c>
      <c r="E9" s="33">
        <v>0.65</v>
      </c>
      <c r="F9" s="34">
        <v>0</v>
      </c>
      <c r="G9" s="35">
        <f>10-E9</f>
        <v>9.35</v>
      </c>
      <c r="H9" s="64">
        <f>D9+G9-F9</f>
        <v>10.35</v>
      </c>
      <c r="I9" s="32">
        <v>2.3</v>
      </c>
      <c r="J9" s="33">
        <v>2.2</v>
      </c>
      <c r="K9" s="21">
        <v>0</v>
      </c>
      <c r="L9" s="12">
        <f>10-J9</f>
        <v>7.8</v>
      </c>
      <c r="M9" s="64">
        <f>I9+L9-K9</f>
        <v>10.1</v>
      </c>
      <c r="N9" s="32">
        <v>0</v>
      </c>
      <c r="O9" s="33">
        <v>0</v>
      </c>
      <c r="P9" s="21">
        <v>0</v>
      </c>
      <c r="Q9" s="21">
        <v>0</v>
      </c>
      <c r="R9" s="22">
        <v>0</v>
      </c>
      <c r="S9" s="64">
        <f>O9+R9-Q9</f>
        <v>0</v>
      </c>
      <c r="T9" s="32">
        <v>3</v>
      </c>
      <c r="U9" s="33">
        <v>2</v>
      </c>
      <c r="V9" s="21">
        <v>0</v>
      </c>
      <c r="W9" s="18">
        <f>SUM(10-U9)</f>
        <v>8</v>
      </c>
      <c r="X9" s="64">
        <f>T9+W9-V9</f>
        <v>11</v>
      </c>
      <c r="Y9" s="23">
        <f>H9+M9+S9+X9</f>
        <v>31.45</v>
      </c>
      <c r="Z9" s="41"/>
    </row>
    <row r="10" spans="8:26" s="46" customFormat="1" ht="18" thickBot="1">
      <c r="H10" s="55">
        <f>LARGE(H5:H9,1)+LARGE(H5:H9,2)+LARGE(H5:H9,3)</f>
        <v>31</v>
      </c>
      <c r="M10" s="47">
        <f>LARGE(M5:M9,1)+LARGE(M5:M9,2)+LARGE(M5:M9,3)</f>
        <v>30.549999999999997</v>
      </c>
      <c r="S10" s="47">
        <f>LARGE(S5:S9,1)+LARGE(S5:S9,2)+LARGE(S5:S9,3)</f>
        <v>32.050000000000004</v>
      </c>
      <c r="X10" s="94">
        <f>LARGE(X5:X9,1)+LARGE(X5:X9,2)+LARGE(X5:X9,3)</f>
        <v>34.25</v>
      </c>
      <c r="Z10" s="50">
        <f>H10+M10+S10+X10</f>
        <v>127.85</v>
      </c>
    </row>
    <row r="11" spans="1:26" ht="18" thickBot="1">
      <c r="A11" s="91">
        <v>1</v>
      </c>
      <c r="B11" s="36" t="s">
        <v>54</v>
      </c>
      <c r="C11" s="65"/>
      <c r="D11" s="45">
        <v>1</v>
      </c>
      <c r="E11" s="52">
        <v>0.65</v>
      </c>
      <c r="F11" s="53">
        <v>0</v>
      </c>
      <c r="G11" s="54">
        <f>10-E11</f>
        <v>9.35</v>
      </c>
      <c r="H11" s="62">
        <f>D11+G11-F11</f>
        <v>10.35</v>
      </c>
      <c r="I11" s="45">
        <v>2.4</v>
      </c>
      <c r="J11" s="52">
        <v>1.9</v>
      </c>
      <c r="K11" s="17">
        <v>0</v>
      </c>
      <c r="L11" s="18">
        <f>10-J11</f>
        <v>8.1</v>
      </c>
      <c r="M11" s="62">
        <f>I11+L11-K11</f>
        <v>10.5</v>
      </c>
      <c r="N11" s="45">
        <v>2.8</v>
      </c>
      <c r="O11" s="52">
        <v>1.6</v>
      </c>
      <c r="P11" s="17">
        <v>0</v>
      </c>
      <c r="Q11" s="17">
        <v>0</v>
      </c>
      <c r="R11" s="18">
        <f>10-O11</f>
        <v>8.4</v>
      </c>
      <c r="S11" s="62">
        <f>N11+R11-P11</f>
        <v>11.2</v>
      </c>
      <c r="T11" s="45">
        <v>3.1</v>
      </c>
      <c r="U11" s="52">
        <v>2</v>
      </c>
      <c r="V11" s="17">
        <v>0</v>
      </c>
      <c r="W11" s="18">
        <f>SUM(10-U11)</f>
        <v>8</v>
      </c>
      <c r="X11" s="62">
        <f>T11+W11-V11</f>
        <v>11.1</v>
      </c>
      <c r="Y11" s="19">
        <f>H11+M11+S11+X11</f>
        <v>43.15</v>
      </c>
      <c r="Z11" s="40"/>
    </row>
    <row r="12" spans="1:26" ht="18" thickBot="1">
      <c r="A12" s="92">
        <v>2</v>
      </c>
      <c r="B12" s="72" t="s">
        <v>55</v>
      </c>
      <c r="C12" s="48"/>
      <c r="D12" s="31">
        <v>1</v>
      </c>
      <c r="E12" s="28">
        <v>1.05</v>
      </c>
      <c r="F12" s="29">
        <v>0</v>
      </c>
      <c r="G12" s="30">
        <f>10-E12</f>
        <v>8.95</v>
      </c>
      <c r="H12" s="63">
        <f>D12+G12-F12</f>
        <v>9.95</v>
      </c>
      <c r="I12" s="31">
        <v>2.2</v>
      </c>
      <c r="J12" s="28">
        <v>3.1</v>
      </c>
      <c r="K12" s="13">
        <v>0</v>
      </c>
      <c r="L12" s="12">
        <f>10-J12</f>
        <v>6.9</v>
      </c>
      <c r="M12" s="63">
        <f>I12+L12-K12</f>
        <v>9.100000000000001</v>
      </c>
      <c r="N12" s="31">
        <v>2.8</v>
      </c>
      <c r="O12" s="28">
        <v>2.9</v>
      </c>
      <c r="P12" s="13">
        <v>0</v>
      </c>
      <c r="Q12" s="13">
        <v>0</v>
      </c>
      <c r="R12" s="18">
        <f>10-O12</f>
        <v>7.1</v>
      </c>
      <c r="S12" s="62">
        <f>N12+R12-P12</f>
        <v>9.899999999999999</v>
      </c>
      <c r="T12" s="31">
        <v>3</v>
      </c>
      <c r="U12" s="28">
        <v>1.9</v>
      </c>
      <c r="V12" s="13">
        <v>0</v>
      </c>
      <c r="W12" s="18">
        <f>SUM(10-U12)</f>
        <v>8.1</v>
      </c>
      <c r="X12" s="63">
        <f>T12+W12-V12</f>
        <v>11.1</v>
      </c>
      <c r="Y12" s="11">
        <f>H12+M12+S12+X12</f>
        <v>40.05</v>
      </c>
      <c r="Z12" s="41"/>
    </row>
    <row r="13" spans="1:26" ht="17.25">
      <c r="A13" s="92">
        <v>3</v>
      </c>
      <c r="B13" s="72" t="s">
        <v>56</v>
      </c>
      <c r="C13" s="48" t="s">
        <v>17</v>
      </c>
      <c r="D13" s="31">
        <v>1</v>
      </c>
      <c r="E13" s="28">
        <v>0.8</v>
      </c>
      <c r="F13" s="29">
        <v>0</v>
      </c>
      <c r="G13" s="30">
        <f>10-E13</f>
        <v>9.2</v>
      </c>
      <c r="H13" s="63">
        <f>D13+G13-F13</f>
        <v>10.2</v>
      </c>
      <c r="I13" s="31">
        <v>0</v>
      </c>
      <c r="J13" s="28">
        <v>0</v>
      </c>
      <c r="K13" s="13">
        <v>0</v>
      </c>
      <c r="L13" s="12">
        <v>0</v>
      </c>
      <c r="M13" s="63">
        <f>I13+L13-K13</f>
        <v>0</v>
      </c>
      <c r="N13" s="31">
        <v>2.5</v>
      </c>
      <c r="O13" s="28">
        <v>2.45</v>
      </c>
      <c r="P13" s="13">
        <v>0</v>
      </c>
      <c r="Q13" s="13">
        <v>0</v>
      </c>
      <c r="R13" s="18">
        <f>10-O13</f>
        <v>7.55</v>
      </c>
      <c r="S13" s="62">
        <f>N13+R13-P13</f>
        <v>10.05</v>
      </c>
      <c r="T13" s="31">
        <v>2.3</v>
      </c>
      <c r="U13" s="28">
        <v>1.8</v>
      </c>
      <c r="V13" s="13">
        <v>0</v>
      </c>
      <c r="W13" s="18">
        <f>SUM(10-U13)</f>
        <v>8.2</v>
      </c>
      <c r="X13" s="63">
        <f>T13+W13-V13</f>
        <v>10.5</v>
      </c>
      <c r="Y13" s="11">
        <f>H13+M13+S13+X13</f>
        <v>30.75</v>
      </c>
      <c r="Z13" s="41"/>
    </row>
    <row r="14" spans="1:26" ht="18" thickBot="1">
      <c r="A14" s="92">
        <v>4</v>
      </c>
      <c r="B14" s="72" t="s">
        <v>57</v>
      </c>
      <c r="C14" s="48"/>
      <c r="D14" s="31">
        <v>1</v>
      </c>
      <c r="E14" s="28">
        <v>0.7</v>
      </c>
      <c r="F14" s="29">
        <v>0</v>
      </c>
      <c r="G14" s="30">
        <f>10-E14</f>
        <v>9.3</v>
      </c>
      <c r="H14" s="63">
        <f>D14+G14-F14</f>
        <v>10.3</v>
      </c>
      <c r="I14" s="31">
        <v>2.4</v>
      </c>
      <c r="J14" s="28">
        <v>2.15</v>
      </c>
      <c r="K14" s="13">
        <v>0</v>
      </c>
      <c r="L14" s="12">
        <f>10-J14</f>
        <v>7.85</v>
      </c>
      <c r="M14" s="63">
        <f>I14+L14-K14</f>
        <v>10.25</v>
      </c>
      <c r="N14" s="31">
        <v>0</v>
      </c>
      <c r="O14" s="28">
        <v>0</v>
      </c>
      <c r="P14" s="13">
        <v>0</v>
      </c>
      <c r="Q14" s="13">
        <v>0</v>
      </c>
      <c r="R14" s="12">
        <v>0</v>
      </c>
      <c r="S14" s="63">
        <f>O14+R14-Q14</f>
        <v>0</v>
      </c>
      <c r="T14" s="31">
        <v>0</v>
      </c>
      <c r="U14" s="28">
        <v>0</v>
      </c>
      <c r="V14" s="13">
        <v>0</v>
      </c>
      <c r="W14" s="12">
        <v>0</v>
      </c>
      <c r="X14" s="63">
        <f>T14+W14-V14</f>
        <v>0</v>
      </c>
      <c r="Y14" s="11">
        <f>H14+M14+S14+X14</f>
        <v>20.55</v>
      </c>
      <c r="Z14" s="41"/>
    </row>
    <row r="15" spans="1:26" ht="18" thickBot="1">
      <c r="A15" s="93">
        <v>5</v>
      </c>
      <c r="B15" s="74" t="s">
        <v>58</v>
      </c>
      <c r="C15" s="66"/>
      <c r="D15" s="32">
        <v>0</v>
      </c>
      <c r="E15" s="33">
        <v>0</v>
      </c>
      <c r="F15" s="34">
        <v>0</v>
      </c>
      <c r="G15" s="35">
        <v>0</v>
      </c>
      <c r="H15" s="64">
        <f>D15+G15-F15</f>
        <v>0</v>
      </c>
      <c r="I15" s="32">
        <v>2.4</v>
      </c>
      <c r="J15" s="33">
        <v>2.6</v>
      </c>
      <c r="K15" s="21">
        <v>0</v>
      </c>
      <c r="L15" s="22">
        <f>10-J15</f>
        <v>7.4</v>
      </c>
      <c r="M15" s="64">
        <f>I15+L15-K15</f>
        <v>9.8</v>
      </c>
      <c r="N15" s="32">
        <v>2.7</v>
      </c>
      <c r="O15" s="33">
        <v>2.6</v>
      </c>
      <c r="P15" s="21">
        <v>0</v>
      </c>
      <c r="Q15" s="21">
        <v>0</v>
      </c>
      <c r="R15" s="18">
        <f>10-O15</f>
        <v>7.4</v>
      </c>
      <c r="S15" s="62">
        <f>N15+R15-P15</f>
        <v>10.100000000000001</v>
      </c>
      <c r="T15" s="32">
        <v>3</v>
      </c>
      <c r="U15" s="33">
        <v>2.2</v>
      </c>
      <c r="V15" s="21">
        <v>0</v>
      </c>
      <c r="W15" s="18">
        <f>SUM(10-U15)</f>
        <v>7.8</v>
      </c>
      <c r="X15" s="64">
        <f>T15+W15-V15</f>
        <v>10.8</v>
      </c>
      <c r="Y15" s="23">
        <f>H15+M15+S15+X15</f>
        <v>30.700000000000003</v>
      </c>
      <c r="Z15" s="41"/>
    </row>
    <row r="16" spans="8:26" s="46" customFormat="1" ht="18" thickBot="1">
      <c r="H16" s="55">
        <f>LARGE(H11:H15,1)+LARGE(H11:H15,2)+LARGE(H11:H15,3)</f>
        <v>30.849999999999998</v>
      </c>
      <c r="M16" s="51">
        <f>LARGE(M11:M15,1)+LARGE(M11:M15,2)+LARGE(M11:M15,3)</f>
        <v>30.55</v>
      </c>
      <c r="S16" s="47">
        <f>LARGE(S11:S15,1)+LARGE(S11:S15,2)+LARGE(S11:S15,3)</f>
        <v>31.35</v>
      </c>
      <c r="X16" s="47">
        <f>LARGE(X11:X15,1)+LARGE(X11:X15,2)+LARGE(X11:X15,3)</f>
        <v>33</v>
      </c>
      <c r="Z16" s="50">
        <f>H16+M16+S16+X16</f>
        <v>125.75</v>
      </c>
    </row>
    <row r="17" spans="1:26" ht="18" thickBot="1">
      <c r="A17" s="91">
        <v>11</v>
      </c>
      <c r="B17" s="36" t="s">
        <v>96</v>
      </c>
      <c r="C17" s="65"/>
      <c r="D17" s="45">
        <v>1</v>
      </c>
      <c r="E17" s="52">
        <v>1.05</v>
      </c>
      <c r="F17" s="53">
        <v>0</v>
      </c>
      <c r="G17" s="54">
        <f>10-E17</f>
        <v>8.95</v>
      </c>
      <c r="H17" s="62">
        <f>D17+G17-F17</f>
        <v>9.95</v>
      </c>
      <c r="I17" s="45">
        <v>2.2</v>
      </c>
      <c r="J17" s="52">
        <v>2.9</v>
      </c>
      <c r="K17" s="17">
        <v>0</v>
      </c>
      <c r="L17" s="18">
        <f>10-J17</f>
        <v>7.1</v>
      </c>
      <c r="M17" s="62">
        <f>I17+L17-K17</f>
        <v>9.3</v>
      </c>
      <c r="N17" s="45">
        <v>2.7</v>
      </c>
      <c r="O17" s="52">
        <v>2.45</v>
      </c>
      <c r="P17" s="17">
        <v>0</v>
      </c>
      <c r="Q17" s="17">
        <v>0</v>
      </c>
      <c r="R17" s="18">
        <f>10-O17</f>
        <v>7.55</v>
      </c>
      <c r="S17" s="62">
        <f>N17+R17-P17</f>
        <v>10.25</v>
      </c>
      <c r="T17" s="45">
        <v>2.8</v>
      </c>
      <c r="U17" s="52">
        <v>1.9</v>
      </c>
      <c r="V17" s="17">
        <v>0</v>
      </c>
      <c r="W17" s="18">
        <f>SUM(10-U17)</f>
        <v>8.1</v>
      </c>
      <c r="X17" s="62">
        <f>T17+W17-V17</f>
        <v>10.899999999999999</v>
      </c>
      <c r="Y17" s="19">
        <f>H17+M17+S17+X17</f>
        <v>40.4</v>
      </c>
      <c r="Z17" s="40"/>
    </row>
    <row r="18" spans="1:26" ht="18" thickBot="1">
      <c r="A18" s="92">
        <v>12</v>
      </c>
      <c r="B18" s="72" t="s">
        <v>97</v>
      </c>
      <c r="C18" s="48" t="s">
        <v>18</v>
      </c>
      <c r="D18" s="31">
        <v>1</v>
      </c>
      <c r="E18" s="28">
        <v>1.25</v>
      </c>
      <c r="F18" s="29">
        <v>0</v>
      </c>
      <c r="G18" s="30">
        <f>10-E18</f>
        <v>8.75</v>
      </c>
      <c r="H18" s="63">
        <f>D18+G18-F18</f>
        <v>9.75</v>
      </c>
      <c r="I18" s="31">
        <v>2.1</v>
      </c>
      <c r="J18" s="28">
        <v>2.6</v>
      </c>
      <c r="K18" s="13">
        <v>0</v>
      </c>
      <c r="L18" s="12">
        <f>10-J18</f>
        <v>7.4</v>
      </c>
      <c r="M18" s="63">
        <f>I18+L18-K18</f>
        <v>9.5</v>
      </c>
      <c r="N18" s="31">
        <v>2.6</v>
      </c>
      <c r="O18" s="28">
        <v>1.6</v>
      </c>
      <c r="P18" s="13">
        <v>0</v>
      </c>
      <c r="Q18" s="13">
        <v>0</v>
      </c>
      <c r="R18" s="18">
        <f>10-O18</f>
        <v>8.4</v>
      </c>
      <c r="S18" s="62">
        <f>N18+R18-P18</f>
        <v>11</v>
      </c>
      <c r="T18" s="31">
        <v>0</v>
      </c>
      <c r="U18" s="28">
        <v>0</v>
      </c>
      <c r="V18" s="13">
        <v>0</v>
      </c>
      <c r="W18" s="12">
        <v>0</v>
      </c>
      <c r="X18" s="63">
        <f>T18+W18-V18</f>
        <v>0</v>
      </c>
      <c r="Y18" s="11">
        <f>H18+M18+S18+X18</f>
        <v>30.25</v>
      </c>
      <c r="Z18" s="41"/>
    </row>
    <row r="19" spans="1:26" ht="18" thickBot="1">
      <c r="A19" s="92">
        <v>13</v>
      </c>
      <c r="B19" s="72" t="s">
        <v>98</v>
      </c>
      <c r="C19" s="48" t="s">
        <v>20</v>
      </c>
      <c r="D19" s="31">
        <v>1</v>
      </c>
      <c r="E19" s="28">
        <v>1.1</v>
      </c>
      <c r="F19" s="29">
        <v>0</v>
      </c>
      <c r="G19" s="30">
        <f>10-E19</f>
        <v>8.9</v>
      </c>
      <c r="H19" s="63">
        <f>D19+G19-F19</f>
        <v>9.9</v>
      </c>
      <c r="I19" s="31">
        <v>2.1</v>
      </c>
      <c r="J19" s="28">
        <v>3.2</v>
      </c>
      <c r="K19" s="13">
        <v>0</v>
      </c>
      <c r="L19" s="12">
        <f>10-J19</f>
        <v>6.8</v>
      </c>
      <c r="M19" s="63">
        <f>I19+L19-K19</f>
        <v>8.9</v>
      </c>
      <c r="N19" s="31">
        <v>2.7</v>
      </c>
      <c r="O19" s="28">
        <v>5.3</v>
      </c>
      <c r="P19" s="13">
        <v>0</v>
      </c>
      <c r="Q19" s="13">
        <v>0</v>
      </c>
      <c r="R19" s="18">
        <f>10-O19</f>
        <v>4.7</v>
      </c>
      <c r="S19" s="62">
        <f>N19+R19-P19</f>
        <v>7.4</v>
      </c>
      <c r="T19" s="31">
        <v>2.9</v>
      </c>
      <c r="U19" s="28">
        <v>1.75</v>
      </c>
      <c r="V19" s="13">
        <v>0</v>
      </c>
      <c r="W19" s="18">
        <f>SUM(10-U19)</f>
        <v>8.25</v>
      </c>
      <c r="X19" s="63">
        <f>T19+W19-V19</f>
        <v>11.15</v>
      </c>
      <c r="Y19" s="11">
        <f>H19+M19+S19+X19</f>
        <v>37.35</v>
      </c>
      <c r="Z19" s="41"/>
    </row>
    <row r="20" spans="1:26" ht="18" thickBot="1">
      <c r="A20" s="92">
        <v>14</v>
      </c>
      <c r="B20" s="72" t="s">
        <v>99</v>
      </c>
      <c r="C20" s="48" t="s">
        <v>19</v>
      </c>
      <c r="D20" s="31">
        <v>1</v>
      </c>
      <c r="E20" s="28">
        <v>0.9</v>
      </c>
      <c r="F20" s="29">
        <v>0</v>
      </c>
      <c r="G20" s="30">
        <f>10-E20</f>
        <v>9.1</v>
      </c>
      <c r="H20" s="63">
        <f>D20+G20-F20</f>
        <v>10.1</v>
      </c>
      <c r="I20" s="31">
        <v>2.4</v>
      </c>
      <c r="J20" s="28">
        <v>3.45</v>
      </c>
      <c r="K20" s="13">
        <v>0</v>
      </c>
      <c r="L20" s="12">
        <f>10-J20</f>
        <v>6.55</v>
      </c>
      <c r="M20" s="63">
        <f>I20+L20-K20</f>
        <v>8.95</v>
      </c>
      <c r="N20" s="31">
        <v>0</v>
      </c>
      <c r="O20" s="28">
        <v>0</v>
      </c>
      <c r="P20" s="13">
        <v>0</v>
      </c>
      <c r="Q20" s="13">
        <v>0</v>
      </c>
      <c r="R20" s="18">
        <v>0</v>
      </c>
      <c r="S20" s="62">
        <f>N20+R20-P20</f>
        <v>0</v>
      </c>
      <c r="T20" s="31">
        <v>2.8</v>
      </c>
      <c r="U20" s="28">
        <v>1.95</v>
      </c>
      <c r="V20" s="13">
        <v>0</v>
      </c>
      <c r="W20" s="18">
        <f>SUM(10-U20)</f>
        <v>8.05</v>
      </c>
      <c r="X20" s="63">
        <f>T20+W20-V20</f>
        <v>10.850000000000001</v>
      </c>
      <c r="Y20" s="11">
        <f>H20+M20+S20+X20</f>
        <v>29.9</v>
      </c>
      <c r="Z20" s="41"/>
    </row>
    <row r="21" spans="1:26" ht="18" thickBot="1">
      <c r="A21" s="93">
        <v>15</v>
      </c>
      <c r="B21" s="74" t="s">
        <v>100</v>
      </c>
      <c r="C21" s="66"/>
      <c r="D21" s="32">
        <v>0</v>
      </c>
      <c r="E21" s="33">
        <v>0</v>
      </c>
      <c r="F21" s="34">
        <v>0</v>
      </c>
      <c r="G21" s="35">
        <v>0</v>
      </c>
      <c r="H21" s="64">
        <f>D21+G21-F21</f>
        <v>0</v>
      </c>
      <c r="I21" s="32">
        <v>0</v>
      </c>
      <c r="J21" s="33">
        <v>0</v>
      </c>
      <c r="K21" s="21">
        <v>0</v>
      </c>
      <c r="L21" s="22">
        <v>0</v>
      </c>
      <c r="M21" s="64">
        <f>I21+L21-K21</f>
        <v>0</v>
      </c>
      <c r="N21" s="32">
        <v>2.5</v>
      </c>
      <c r="O21" s="33">
        <v>3.3</v>
      </c>
      <c r="P21" s="21">
        <v>0</v>
      </c>
      <c r="Q21" s="21">
        <v>0</v>
      </c>
      <c r="R21" s="18">
        <f>10-O21</f>
        <v>6.7</v>
      </c>
      <c r="S21" s="62">
        <f>N21+R21-P21</f>
        <v>9.2</v>
      </c>
      <c r="T21" s="32">
        <v>2.7</v>
      </c>
      <c r="U21" s="33">
        <v>1.35</v>
      </c>
      <c r="V21" s="21">
        <v>0</v>
      </c>
      <c r="W21" s="18">
        <f>SUM(10-U21)</f>
        <v>8.65</v>
      </c>
      <c r="X21" s="64">
        <f>T21+W21-V21</f>
        <v>11.350000000000001</v>
      </c>
      <c r="Y21" s="23">
        <f>H21+M21+S21+X21</f>
        <v>20.55</v>
      </c>
      <c r="Z21" s="41"/>
    </row>
    <row r="22" spans="8:26" s="46" customFormat="1" ht="18" thickBot="1">
      <c r="H22" s="51">
        <f>LARGE(H17:H21,1)+LARGE(H17:H21,2)+LARGE(H17:H21,3)</f>
        <v>29.949999999999996</v>
      </c>
      <c r="M22" s="47">
        <f>LARGE(M17:M21,1)+LARGE(M17:M21,2)+LARGE(M17:M21,3)</f>
        <v>27.75</v>
      </c>
      <c r="S22" s="51">
        <f>LARGE(S17:S21,1)+LARGE(S17:S21,2)+LARGE(S17:S21,3)</f>
        <v>30.45</v>
      </c>
      <c r="X22" s="51">
        <f>LARGE(X17:X21,1)+LARGE(X17:X21,2)+LARGE(X17:X21,3)</f>
        <v>33.4</v>
      </c>
      <c r="Z22" s="49">
        <f>H22+M22+S22+X22</f>
        <v>121.54999999999998</v>
      </c>
    </row>
    <row r="23" ht="15" thickBot="1"/>
    <row r="24" spans="1:25" ht="38.25" thickBot="1">
      <c r="A24" s="1" t="s">
        <v>42</v>
      </c>
      <c r="B24" s="2"/>
      <c r="C24" s="3"/>
      <c r="D24" s="4"/>
      <c r="E24" s="4"/>
      <c r="F24" s="4"/>
      <c r="G24" s="3"/>
      <c r="H24" s="3"/>
      <c r="I24" s="5"/>
      <c r="J24" s="5"/>
      <c r="K24" s="5"/>
      <c r="L24" s="3"/>
      <c r="M24" s="3"/>
      <c r="N24" s="4"/>
      <c r="O24" s="4"/>
      <c r="P24" s="4"/>
      <c r="Q24" s="4"/>
      <c r="R24" s="5" t="s">
        <v>0</v>
      </c>
      <c r="S24" s="3"/>
      <c r="T24" s="5"/>
      <c r="U24" s="5"/>
      <c r="V24" s="5"/>
      <c r="W24" s="3"/>
      <c r="X24" s="3"/>
      <c r="Y24" s="6"/>
    </row>
    <row r="25" spans="1:25" ht="18" thickBot="1">
      <c r="A25" s="7" t="s">
        <v>1</v>
      </c>
      <c r="B25" s="8" t="s">
        <v>2</v>
      </c>
      <c r="C25" s="58" t="s">
        <v>3</v>
      </c>
      <c r="D25" s="9" t="s">
        <v>4</v>
      </c>
      <c r="E25" s="10"/>
      <c r="F25" s="10"/>
      <c r="G25" s="10"/>
      <c r="H25" s="39"/>
      <c r="I25" s="10" t="s">
        <v>5</v>
      </c>
      <c r="J25" s="10"/>
      <c r="K25" s="10"/>
      <c r="L25" s="10"/>
      <c r="M25" s="38"/>
      <c r="N25" s="9" t="s">
        <v>6</v>
      </c>
      <c r="O25" s="10"/>
      <c r="P25" s="10"/>
      <c r="Q25" s="10"/>
      <c r="R25" s="10"/>
      <c r="S25" s="38"/>
      <c r="T25" s="9" t="s">
        <v>7</v>
      </c>
      <c r="U25" s="10"/>
      <c r="V25" s="10"/>
      <c r="W25" s="10"/>
      <c r="X25" s="38"/>
      <c r="Y25" s="56" t="s">
        <v>8</v>
      </c>
    </row>
    <row r="26" spans="1:25" ht="18" thickBot="1">
      <c r="A26" s="14"/>
      <c r="B26" s="15"/>
      <c r="C26" s="59"/>
      <c r="D26" s="60" t="s">
        <v>9</v>
      </c>
      <c r="E26" s="25" t="s">
        <v>12</v>
      </c>
      <c r="F26" s="25" t="s">
        <v>14</v>
      </c>
      <c r="G26" s="26" t="s">
        <v>10</v>
      </c>
      <c r="H26" s="61" t="s">
        <v>11</v>
      </c>
      <c r="I26" s="24" t="s">
        <v>9</v>
      </c>
      <c r="J26" s="25" t="s">
        <v>12</v>
      </c>
      <c r="K26" s="25" t="s">
        <v>14</v>
      </c>
      <c r="L26" s="26" t="s">
        <v>10</v>
      </c>
      <c r="M26" s="27" t="s">
        <v>11</v>
      </c>
      <c r="N26" s="24" t="s">
        <v>9</v>
      </c>
      <c r="O26" s="25" t="s">
        <v>12</v>
      </c>
      <c r="P26" s="25" t="s">
        <v>14</v>
      </c>
      <c r="Q26" s="25" t="s">
        <v>13</v>
      </c>
      <c r="R26" s="26" t="s">
        <v>10</v>
      </c>
      <c r="S26" s="27" t="s">
        <v>11</v>
      </c>
      <c r="T26" s="24" t="s">
        <v>9</v>
      </c>
      <c r="U26" s="25" t="s">
        <v>12</v>
      </c>
      <c r="V26" s="25" t="s">
        <v>14</v>
      </c>
      <c r="W26" s="26" t="s">
        <v>10</v>
      </c>
      <c r="X26" s="27" t="s">
        <v>11</v>
      </c>
      <c r="Y26" s="57" t="s">
        <v>11</v>
      </c>
    </row>
    <row r="27" spans="1:26" ht="18" thickBot="1">
      <c r="A27" s="91">
        <v>41</v>
      </c>
      <c r="B27" s="36" t="s">
        <v>64</v>
      </c>
      <c r="C27" s="65"/>
      <c r="D27" s="45">
        <v>1</v>
      </c>
      <c r="E27" s="52">
        <v>0.8</v>
      </c>
      <c r="F27" s="53">
        <v>0</v>
      </c>
      <c r="G27" s="30">
        <f>10-E27</f>
        <v>9.2</v>
      </c>
      <c r="H27" s="62">
        <f>D27+G27-F27</f>
        <v>10.2</v>
      </c>
      <c r="I27" s="45">
        <v>2.3</v>
      </c>
      <c r="J27" s="52">
        <v>2.7</v>
      </c>
      <c r="K27" s="17">
        <v>0</v>
      </c>
      <c r="L27" s="18">
        <f>10-J27</f>
        <v>7.3</v>
      </c>
      <c r="M27" s="62">
        <f>I27+L27-K27</f>
        <v>9.6</v>
      </c>
      <c r="N27" s="45">
        <v>2.7</v>
      </c>
      <c r="O27" s="52">
        <v>2.15</v>
      </c>
      <c r="P27" s="17">
        <v>0</v>
      </c>
      <c r="Q27" s="17">
        <v>0</v>
      </c>
      <c r="R27" s="18">
        <f>10-O27</f>
        <v>7.85</v>
      </c>
      <c r="S27" s="62">
        <f>N27+R27-P27</f>
        <v>10.55</v>
      </c>
      <c r="T27" s="45">
        <v>2.4</v>
      </c>
      <c r="U27" s="52">
        <v>2.35</v>
      </c>
      <c r="V27" s="17">
        <v>0</v>
      </c>
      <c r="W27" s="18">
        <f>10-U27</f>
        <v>7.65</v>
      </c>
      <c r="X27" s="62">
        <f>T27+W27-V27</f>
        <v>10.05</v>
      </c>
      <c r="Y27" s="19">
        <f>H27+M27+S27+X27</f>
        <v>40.4</v>
      </c>
      <c r="Z27" s="40"/>
    </row>
    <row r="28" spans="1:26" ht="18" thickBot="1">
      <c r="A28" s="92">
        <v>42</v>
      </c>
      <c r="B28" s="72" t="s">
        <v>65</v>
      </c>
      <c r="C28" s="48"/>
      <c r="D28" s="31">
        <v>0</v>
      </c>
      <c r="E28" s="28">
        <v>0</v>
      </c>
      <c r="F28" s="29">
        <v>0</v>
      </c>
      <c r="G28" s="30">
        <v>0</v>
      </c>
      <c r="H28" s="63">
        <f>D28+G28-F28</f>
        <v>0</v>
      </c>
      <c r="I28" s="31">
        <v>2.2</v>
      </c>
      <c r="J28" s="28">
        <v>2.8</v>
      </c>
      <c r="K28" s="13">
        <v>0</v>
      </c>
      <c r="L28" s="12">
        <f>10-J28</f>
        <v>7.2</v>
      </c>
      <c r="M28" s="63">
        <f>I28+L28-K28</f>
        <v>9.4</v>
      </c>
      <c r="N28" s="31">
        <v>2.6</v>
      </c>
      <c r="O28" s="28">
        <v>1.7</v>
      </c>
      <c r="P28" s="13">
        <v>0</v>
      </c>
      <c r="Q28" s="13">
        <v>0</v>
      </c>
      <c r="R28" s="18">
        <f>10-O28</f>
        <v>8.3</v>
      </c>
      <c r="S28" s="62">
        <f>N28+R28-P28</f>
        <v>10.9</v>
      </c>
      <c r="T28" s="31">
        <v>2.9</v>
      </c>
      <c r="U28" s="28">
        <v>1.7</v>
      </c>
      <c r="V28" s="13">
        <v>0</v>
      </c>
      <c r="W28" s="12">
        <f>10-U28</f>
        <v>8.3</v>
      </c>
      <c r="X28" s="63">
        <f>T28+W28-V28</f>
        <v>11.200000000000001</v>
      </c>
      <c r="Y28" s="11">
        <f>H28+M28+S28+X28</f>
        <v>31.5</v>
      </c>
      <c r="Z28" s="41"/>
    </row>
    <row r="29" spans="1:26" ht="18" thickBot="1">
      <c r="A29" s="92">
        <v>43</v>
      </c>
      <c r="B29" s="72" t="s">
        <v>66</v>
      </c>
      <c r="C29" s="48" t="s">
        <v>16</v>
      </c>
      <c r="D29" s="31">
        <v>1</v>
      </c>
      <c r="E29" s="28">
        <v>0.95</v>
      </c>
      <c r="F29" s="29">
        <v>0</v>
      </c>
      <c r="G29" s="30">
        <f>10-E29</f>
        <v>9.05</v>
      </c>
      <c r="H29" s="63">
        <f>D29+G29-F29</f>
        <v>10.05</v>
      </c>
      <c r="I29" s="31">
        <v>2.1</v>
      </c>
      <c r="J29" s="28">
        <v>3.7</v>
      </c>
      <c r="K29" s="13">
        <v>0</v>
      </c>
      <c r="L29" s="12">
        <f>10-J29</f>
        <v>6.3</v>
      </c>
      <c r="M29" s="63">
        <f>I29+L29-K29</f>
        <v>8.4</v>
      </c>
      <c r="N29" s="31">
        <v>2.7</v>
      </c>
      <c r="O29" s="28">
        <v>2.45</v>
      </c>
      <c r="P29" s="13">
        <v>0</v>
      </c>
      <c r="Q29" s="13">
        <v>0</v>
      </c>
      <c r="R29" s="18">
        <f>10-O29</f>
        <v>7.55</v>
      </c>
      <c r="S29" s="62">
        <f>N29+R29-P29</f>
        <v>10.25</v>
      </c>
      <c r="T29" s="31">
        <v>2.7</v>
      </c>
      <c r="U29" s="28">
        <v>2</v>
      </c>
      <c r="V29" s="13">
        <v>0</v>
      </c>
      <c r="W29" s="12">
        <f>10-U29</f>
        <v>8</v>
      </c>
      <c r="X29" s="63">
        <f>T29+W29-V29</f>
        <v>10.7</v>
      </c>
      <c r="Y29" s="11">
        <f>H29+M29+S29+X29</f>
        <v>39.400000000000006</v>
      </c>
      <c r="Z29" s="41"/>
    </row>
    <row r="30" spans="1:26" ht="17.25">
      <c r="A30" s="92">
        <v>44</v>
      </c>
      <c r="B30" s="72" t="s">
        <v>67</v>
      </c>
      <c r="C30" s="48"/>
      <c r="D30" s="31">
        <v>1</v>
      </c>
      <c r="E30" s="28">
        <v>1.15</v>
      </c>
      <c r="F30" s="29">
        <v>0</v>
      </c>
      <c r="G30" s="30">
        <f>10-E30</f>
        <v>8.85</v>
      </c>
      <c r="H30" s="63">
        <f>D30+G30-F30</f>
        <v>9.85</v>
      </c>
      <c r="I30" s="31">
        <v>0</v>
      </c>
      <c r="J30" s="28">
        <v>0</v>
      </c>
      <c r="K30" s="13">
        <v>0</v>
      </c>
      <c r="L30" s="12">
        <v>0</v>
      </c>
      <c r="M30" s="63">
        <f>I30+L30-K30</f>
        <v>0</v>
      </c>
      <c r="N30" s="31">
        <v>2.6</v>
      </c>
      <c r="O30" s="28">
        <v>1.7</v>
      </c>
      <c r="P30" s="13">
        <v>0</v>
      </c>
      <c r="Q30" s="13">
        <v>0</v>
      </c>
      <c r="R30" s="18">
        <f>10-O30</f>
        <v>8.3</v>
      </c>
      <c r="S30" s="62">
        <f>N30+R30-P30</f>
        <v>10.9</v>
      </c>
      <c r="T30" s="31">
        <v>2.9</v>
      </c>
      <c r="U30" s="28">
        <v>2.4</v>
      </c>
      <c r="V30" s="13">
        <v>0</v>
      </c>
      <c r="W30" s="12">
        <f>10-U30</f>
        <v>7.6</v>
      </c>
      <c r="X30" s="63">
        <f>T30+W30-V30</f>
        <v>10.5</v>
      </c>
      <c r="Y30" s="11">
        <f>H30+M30+S30+X30</f>
        <v>31.25</v>
      </c>
      <c r="Z30" s="41"/>
    </row>
    <row r="31" spans="1:26" ht="18" thickBot="1">
      <c r="A31" s="93">
        <v>45</v>
      </c>
      <c r="B31" s="74" t="s">
        <v>68</v>
      </c>
      <c r="C31" s="66"/>
      <c r="D31" s="32">
        <v>1</v>
      </c>
      <c r="E31" s="33">
        <v>0.9</v>
      </c>
      <c r="F31" s="34">
        <v>0</v>
      </c>
      <c r="G31" s="35">
        <f>10-E31</f>
        <v>9.1</v>
      </c>
      <c r="H31" s="64">
        <f>D31+G31-F31</f>
        <v>10.1</v>
      </c>
      <c r="I31" s="32">
        <v>2.3</v>
      </c>
      <c r="J31" s="33">
        <v>2.2</v>
      </c>
      <c r="K31" s="21">
        <v>0</v>
      </c>
      <c r="L31" s="12">
        <f>10-J31</f>
        <v>7.8</v>
      </c>
      <c r="M31" s="64">
        <f>I31+L31-K31</f>
        <v>10.1</v>
      </c>
      <c r="N31" s="32">
        <v>0</v>
      </c>
      <c r="O31" s="33">
        <v>0</v>
      </c>
      <c r="P31" s="21">
        <v>0</v>
      </c>
      <c r="Q31" s="21">
        <v>0</v>
      </c>
      <c r="R31" s="22">
        <v>0</v>
      </c>
      <c r="S31" s="64">
        <f>O31+R31-Q31</f>
        <v>0</v>
      </c>
      <c r="T31" s="32">
        <v>0</v>
      </c>
      <c r="U31" s="33">
        <v>0</v>
      </c>
      <c r="V31" s="21">
        <v>0</v>
      </c>
      <c r="W31" s="22">
        <v>0</v>
      </c>
      <c r="X31" s="64">
        <f>T31+W31-V31</f>
        <v>0</v>
      </c>
      <c r="Y31" s="23">
        <f>H31+M31+S31+X31</f>
        <v>20.2</v>
      </c>
      <c r="Z31" s="41"/>
    </row>
    <row r="32" spans="8:26" s="46" customFormat="1" ht="18" thickBot="1">
      <c r="H32" s="55">
        <f>LARGE(H27:H31,1)+LARGE(H27:H31,2)+LARGE(H27:H31,3)</f>
        <v>30.349999999999998</v>
      </c>
      <c r="M32" s="47">
        <f>LARGE(M27:M31,1)+LARGE(M27:M31,2)+LARGE(M27:M31,3)</f>
        <v>29.1</v>
      </c>
      <c r="S32" s="51">
        <f>LARGE(S27:S31,1)+LARGE(S27:S31,2)+LARGE(S27:S31,3)</f>
        <v>32.35</v>
      </c>
      <c r="X32" s="51">
        <f>LARGE(X27:X31,1)+LARGE(X27:X31,2)+LARGE(X27:X31,3)</f>
        <v>32.4</v>
      </c>
      <c r="Z32" s="50">
        <f>H32+M32+S32+X32</f>
        <v>124.20000000000002</v>
      </c>
    </row>
    <row r="33" spans="1:26" ht="18" thickBot="1">
      <c r="A33" s="91">
        <v>16</v>
      </c>
      <c r="B33" s="36" t="s">
        <v>59</v>
      </c>
      <c r="C33" s="65"/>
      <c r="D33" s="45">
        <v>1</v>
      </c>
      <c r="E33" s="52">
        <v>1</v>
      </c>
      <c r="F33" s="53">
        <v>0</v>
      </c>
      <c r="G33" s="54">
        <f>10-E33</f>
        <v>9</v>
      </c>
      <c r="H33" s="62">
        <f>D33+G33-F33</f>
        <v>10</v>
      </c>
      <c r="I33" s="45">
        <v>0</v>
      </c>
      <c r="J33" s="52">
        <v>0</v>
      </c>
      <c r="K33" s="17">
        <v>0</v>
      </c>
      <c r="L33" s="18">
        <v>0</v>
      </c>
      <c r="M33" s="62">
        <f>I33+L33-K33</f>
        <v>0</v>
      </c>
      <c r="N33" s="45">
        <v>2.6</v>
      </c>
      <c r="O33" s="52">
        <v>2.25</v>
      </c>
      <c r="P33" s="17">
        <v>0</v>
      </c>
      <c r="Q33" s="17">
        <v>0</v>
      </c>
      <c r="R33" s="18">
        <f>10-O33</f>
        <v>7.75</v>
      </c>
      <c r="S33" s="62">
        <f>N33+R33-P33</f>
        <v>10.35</v>
      </c>
      <c r="T33" s="45">
        <v>3.1</v>
      </c>
      <c r="U33" s="52">
        <v>2.2</v>
      </c>
      <c r="V33" s="17">
        <v>0</v>
      </c>
      <c r="W33" s="18">
        <f>10-U33</f>
        <v>7.8</v>
      </c>
      <c r="X33" s="62">
        <f>T33+W33-V33</f>
        <v>10.9</v>
      </c>
      <c r="Y33" s="19">
        <f>H33+M33+S33+X33</f>
        <v>31.25</v>
      </c>
      <c r="Z33" s="40"/>
    </row>
    <row r="34" spans="1:26" ht="17.25">
      <c r="A34" s="92">
        <v>17</v>
      </c>
      <c r="B34" s="72" t="s">
        <v>60</v>
      </c>
      <c r="C34" s="48"/>
      <c r="D34" s="31">
        <v>1</v>
      </c>
      <c r="E34" s="28">
        <v>0.9</v>
      </c>
      <c r="F34" s="29">
        <v>0</v>
      </c>
      <c r="G34" s="30">
        <f>10-E34</f>
        <v>9.1</v>
      </c>
      <c r="H34" s="63">
        <f>D34+G34-F34</f>
        <v>10.1</v>
      </c>
      <c r="I34" s="31">
        <v>2.4</v>
      </c>
      <c r="J34" s="28">
        <v>3.05</v>
      </c>
      <c r="K34" s="13">
        <v>0</v>
      </c>
      <c r="L34" s="12">
        <f>10-J34</f>
        <v>6.95</v>
      </c>
      <c r="M34" s="63">
        <f>I34+L34-K34</f>
        <v>9.35</v>
      </c>
      <c r="N34" s="31">
        <v>2.4</v>
      </c>
      <c r="O34" s="28">
        <v>3.5</v>
      </c>
      <c r="P34" s="13">
        <v>0</v>
      </c>
      <c r="Q34" s="13">
        <v>0</v>
      </c>
      <c r="R34" s="18">
        <f>10-O34</f>
        <v>6.5</v>
      </c>
      <c r="S34" s="62">
        <f>N34+R34-P34</f>
        <v>8.9</v>
      </c>
      <c r="T34" s="31">
        <v>3</v>
      </c>
      <c r="U34" s="28">
        <v>2.05</v>
      </c>
      <c r="V34" s="13">
        <v>0</v>
      </c>
      <c r="W34" s="12">
        <f>10-U34</f>
        <v>7.95</v>
      </c>
      <c r="X34" s="63">
        <f>T34+W34-V34</f>
        <v>10.95</v>
      </c>
      <c r="Y34" s="11">
        <f>H34+M34+S34+X34</f>
        <v>39.3</v>
      </c>
      <c r="Z34" s="41"/>
    </row>
    <row r="35" spans="1:26" ht="18" thickBot="1">
      <c r="A35" s="92">
        <v>18</v>
      </c>
      <c r="B35" s="72" t="s">
        <v>61</v>
      </c>
      <c r="C35" s="48" t="s">
        <v>17</v>
      </c>
      <c r="D35" s="31">
        <v>1</v>
      </c>
      <c r="E35" s="28">
        <v>1.15</v>
      </c>
      <c r="F35" s="29">
        <v>0</v>
      </c>
      <c r="G35" s="30">
        <f>10-E35</f>
        <v>8.85</v>
      </c>
      <c r="H35" s="63">
        <f>D35+G35-F35</f>
        <v>9.85</v>
      </c>
      <c r="I35" s="31">
        <v>2.4</v>
      </c>
      <c r="J35" s="28">
        <v>2.3</v>
      </c>
      <c r="K35" s="13">
        <v>0</v>
      </c>
      <c r="L35" s="12">
        <f>10-J35</f>
        <v>7.7</v>
      </c>
      <c r="M35" s="63">
        <f>I35+L35-K35</f>
        <v>10.1</v>
      </c>
      <c r="N35" s="31">
        <v>0</v>
      </c>
      <c r="O35" s="28">
        <v>0</v>
      </c>
      <c r="P35" s="13">
        <v>0</v>
      </c>
      <c r="Q35" s="13">
        <v>0</v>
      </c>
      <c r="R35" s="12">
        <v>0</v>
      </c>
      <c r="S35" s="63">
        <f>O35+R35-Q35</f>
        <v>0</v>
      </c>
      <c r="T35" s="31">
        <v>2.7</v>
      </c>
      <c r="U35" s="28">
        <v>2.1</v>
      </c>
      <c r="V35" s="13">
        <v>0</v>
      </c>
      <c r="W35" s="12">
        <f>10-U35</f>
        <v>7.9</v>
      </c>
      <c r="X35" s="63">
        <f>T35+W35-V35</f>
        <v>10.600000000000001</v>
      </c>
      <c r="Y35" s="11">
        <f>H35+M35+S35+X35</f>
        <v>30.55</v>
      </c>
      <c r="Z35" s="41"/>
    </row>
    <row r="36" spans="1:26" ht="18" thickBot="1">
      <c r="A36" s="92">
        <v>19</v>
      </c>
      <c r="B36" s="72" t="s">
        <v>62</v>
      </c>
      <c r="C36" s="48"/>
      <c r="D36" s="31">
        <v>0</v>
      </c>
      <c r="E36" s="28">
        <v>0</v>
      </c>
      <c r="F36" s="29">
        <v>0</v>
      </c>
      <c r="G36" s="30">
        <v>0</v>
      </c>
      <c r="H36" s="63">
        <f>D36+G36-F36</f>
        <v>0</v>
      </c>
      <c r="I36" s="31">
        <v>2.2</v>
      </c>
      <c r="J36" s="28">
        <v>3.3</v>
      </c>
      <c r="K36" s="13">
        <v>0</v>
      </c>
      <c r="L36" s="12">
        <f>10-J36</f>
        <v>6.7</v>
      </c>
      <c r="M36" s="63">
        <f>I36+L36-K36</f>
        <v>8.9</v>
      </c>
      <c r="N36" s="31">
        <v>2.6</v>
      </c>
      <c r="O36" s="28">
        <v>3.55</v>
      </c>
      <c r="P36" s="13">
        <v>0</v>
      </c>
      <c r="Q36" s="13">
        <v>0</v>
      </c>
      <c r="R36" s="18">
        <f>10-O36</f>
        <v>6.45</v>
      </c>
      <c r="S36" s="62">
        <f>N36+R36-P36</f>
        <v>9.05</v>
      </c>
      <c r="T36" s="31">
        <v>2.9</v>
      </c>
      <c r="U36" s="28">
        <v>1.6</v>
      </c>
      <c r="V36" s="13">
        <v>0</v>
      </c>
      <c r="W36" s="12">
        <f>10-U36</f>
        <v>8.4</v>
      </c>
      <c r="X36" s="63">
        <f>T36+W36-V36</f>
        <v>11.3</v>
      </c>
      <c r="Y36" s="11">
        <f>H36+M36+S36+X36</f>
        <v>29.250000000000004</v>
      </c>
      <c r="Z36" s="41"/>
    </row>
    <row r="37" spans="1:26" ht="18" thickBot="1">
      <c r="A37" s="93">
        <v>20</v>
      </c>
      <c r="B37" s="74" t="s">
        <v>63</v>
      </c>
      <c r="C37" s="66"/>
      <c r="D37" s="32">
        <v>1</v>
      </c>
      <c r="E37" s="33">
        <v>1.05</v>
      </c>
      <c r="F37" s="34">
        <v>0</v>
      </c>
      <c r="G37" s="30">
        <f>10-E37</f>
        <v>8.95</v>
      </c>
      <c r="H37" s="64">
        <f>D37+G37-F37</f>
        <v>9.95</v>
      </c>
      <c r="I37" s="32">
        <v>2.3</v>
      </c>
      <c r="J37" s="33">
        <v>3.75</v>
      </c>
      <c r="K37" s="21">
        <v>0</v>
      </c>
      <c r="L37" s="22">
        <f>10-J37</f>
        <v>6.25</v>
      </c>
      <c r="M37" s="64">
        <f>I37+L37-K37</f>
        <v>8.55</v>
      </c>
      <c r="N37" s="32">
        <v>2.5</v>
      </c>
      <c r="O37" s="33">
        <v>4.2</v>
      </c>
      <c r="P37" s="21">
        <v>0</v>
      </c>
      <c r="Q37" s="21">
        <v>0</v>
      </c>
      <c r="R37" s="18">
        <f>10-O37</f>
        <v>5.8</v>
      </c>
      <c r="S37" s="62">
        <f>N37+R37-P37</f>
        <v>8.3</v>
      </c>
      <c r="T37" s="32">
        <v>0</v>
      </c>
      <c r="U37" s="33">
        <v>0</v>
      </c>
      <c r="V37" s="21">
        <v>0</v>
      </c>
      <c r="W37" s="22">
        <v>0</v>
      </c>
      <c r="X37" s="64">
        <f>T37+W37-V37</f>
        <v>0</v>
      </c>
      <c r="Y37" s="23">
        <f>H37+M37+S37+X37</f>
        <v>26.8</v>
      </c>
      <c r="Z37" s="41"/>
    </row>
    <row r="38" spans="4:26" s="46" customFormat="1" ht="18" thickBot="1">
      <c r="D38" s="46" t="s">
        <v>0</v>
      </c>
      <c r="H38" s="55">
        <f>LARGE(H33:H37,1)+LARGE(H33:H37,2)+LARGE(H33:H37,3)</f>
        <v>30.05</v>
      </c>
      <c r="M38" s="51">
        <f>LARGE(M33:M37,1)+LARGE(M33:M37,2)+LARGE(M33:M37,3)</f>
        <v>28.35</v>
      </c>
      <c r="S38" s="51">
        <f>LARGE(S33:S37,1)+LARGE(S33:S37,2)+LARGE(S33:S37,3)</f>
        <v>28.299999999999997</v>
      </c>
      <c r="X38" s="47">
        <f>LARGE(X33:X37,1)+LARGE(X33:X37,2)+LARGE(X33:X37,3)</f>
        <v>33.15</v>
      </c>
      <c r="Z38" s="50">
        <f>H38+M38+S38+X38</f>
        <v>119.85</v>
      </c>
    </row>
    <row r="39" spans="1:26" ht="18" thickBot="1">
      <c r="A39" s="91">
        <v>46</v>
      </c>
      <c r="B39" s="36" t="s">
        <v>101</v>
      </c>
      <c r="C39" s="65"/>
      <c r="D39" s="45">
        <v>1</v>
      </c>
      <c r="E39" s="52">
        <v>0.75</v>
      </c>
      <c r="F39" s="53">
        <v>0</v>
      </c>
      <c r="G39" s="54">
        <f>10-E39</f>
        <v>9.25</v>
      </c>
      <c r="H39" s="62">
        <f>D39+G39-F39</f>
        <v>10.25</v>
      </c>
      <c r="I39" s="45">
        <v>2.2</v>
      </c>
      <c r="J39" s="52">
        <v>2.35</v>
      </c>
      <c r="K39" s="17">
        <v>0</v>
      </c>
      <c r="L39" s="18">
        <f>10-J39</f>
        <v>7.65</v>
      </c>
      <c r="M39" s="62">
        <f>I39+L39-K39</f>
        <v>9.850000000000001</v>
      </c>
      <c r="N39" s="45">
        <v>2.7</v>
      </c>
      <c r="O39" s="52">
        <v>1.6</v>
      </c>
      <c r="P39" s="17">
        <v>0</v>
      </c>
      <c r="Q39" s="17">
        <v>0</v>
      </c>
      <c r="R39" s="18">
        <f>10-O39</f>
        <v>8.4</v>
      </c>
      <c r="S39" s="62">
        <f>N39+R39-P39</f>
        <v>11.100000000000001</v>
      </c>
      <c r="T39" s="45">
        <v>2.7</v>
      </c>
      <c r="U39" s="52">
        <v>1.65</v>
      </c>
      <c r="V39" s="17">
        <v>0</v>
      </c>
      <c r="W39" s="18">
        <f>10-U39</f>
        <v>8.35</v>
      </c>
      <c r="X39" s="62">
        <f>T39+W39-V39</f>
        <v>11.05</v>
      </c>
      <c r="Y39" s="19">
        <f>H39+M39+S39+X39</f>
        <v>42.25</v>
      </c>
      <c r="Z39" s="40"/>
    </row>
    <row r="40" spans="1:26" ht="18" thickBot="1">
      <c r="A40" s="92">
        <v>47</v>
      </c>
      <c r="B40" s="72" t="s">
        <v>102</v>
      </c>
      <c r="C40" s="48" t="s">
        <v>18</v>
      </c>
      <c r="D40" s="31">
        <v>0</v>
      </c>
      <c r="E40" s="28">
        <v>0</v>
      </c>
      <c r="F40" s="29">
        <v>0</v>
      </c>
      <c r="G40" s="30">
        <v>0</v>
      </c>
      <c r="H40" s="63">
        <f>D40+G40-F40</f>
        <v>0</v>
      </c>
      <c r="I40" s="31">
        <v>2.3</v>
      </c>
      <c r="J40" s="28">
        <v>2.6</v>
      </c>
      <c r="K40" s="13">
        <v>0</v>
      </c>
      <c r="L40" s="12">
        <f>10-J40</f>
        <v>7.4</v>
      </c>
      <c r="M40" s="63">
        <f>I40+L40-K40</f>
        <v>9.7</v>
      </c>
      <c r="N40" s="31">
        <v>2.7</v>
      </c>
      <c r="O40" s="28">
        <v>3.8</v>
      </c>
      <c r="P40" s="13">
        <v>0</v>
      </c>
      <c r="Q40" s="13">
        <v>0</v>
      </c>
      <c r="R40" s="18">
        <f>10-O40</f>
        <v>6.2</v>
      </c>
      <c r="S40" s="62">
        <f>N40+R40-P40</f>
        <v>8.9</v>
      </c>
      <c r="T40" s="31">
        <v>3</v>
      </c>
      <c r="U40" s="28">
        <v>1.6</v>
      </c>
      <c r="V40" s="13">
        <v>0</v>
      </c>
      <c r="W40" s="12">
        <f>10-U40</f>
        <v>8.4</v>
      </c>
      <c r="X40" s="63">
        <f>T40+W40-V40</f>
        <v>11.4</v>
      </c>
      <c r="Y40" s="11">
        <f>H40+M40+S40+X40</f>
        <v>30</v>
      </c>
      <c r="Z40" s="41"/>
    </row>
    <row r="41" spans="1:26" ht="18" thickBot="1">
      <c r="A41" s="92">
        <v>48</v>
      </c>
      <c r="B41" s="72" t="s">
        <v>103</v>
      </c>
      <c r="C41" s="48" t="s">
        <v>20</v>
      </c>
      <c r="D41" s="31">
        <v>1</v>
      </c>
      <c r="E41" s="28">
        <v>1.1</v>
      </c>
      <c r="F41" s="29">
        <v>0</v>
      </c>
      <c r="G41" s="30">
        <f>10-E41</f>
        <v>8.9</v>
      </c>
      <c r="H41" s="63">
        <f>D41+G41-F41</f>
        <v>9.9</v>
      </c>
      <c r="I41" s="31">
        <v>2.4</v>
      </c>
      <c r="J41" s="28">
        <v>2.8</v>
      </c>
      <c r="K41" s="13">
        <v>0</v>
      </c>
      <c r="L41" s="12">
        <f>10-J41</f>
        <v>7.2</v>
      </c>
      <c r="M41" s="63">
        <f>I41+L41-K41</f>
        <v>9.6</v>
      </c>
      <c r="N41" s="31">
        <v>2.5</v>
      </c>
      <c r="O41" s="28">
        <v>1.7</v>
      </c>
      <c r="P41" s="13">
        <v>0</v>
      </c>
      <c r="Q41" s="13">
        <v>0</v>
      </c>
      <c r="R41" s="18">
        <f>10-O41</f>
        <v>8.3</v>
      </c>
      <c r="S41" s="62">
        <f>N41+R41-P41</f>
        <v>10.8</v>
      </c>
      <c r="T41" s="31">
        <v>0</v>
      </c>
      <c r="U41" s="28">
        <v>0</v>
      </c>
      <c r="V41" s="13">
        <v>0</v>
      </c>
      <c r="W41" s="12">
        <v>0</v>
      </c>
      <c r="X41" s="63">
        <f>T41+W41-V41</f>
        <v>0</v>
      </c>
      <c r="Y41" s="11">
        <f>H41+M41+S41+X41</f>
        <v>30.3</v>
      </c>
      <c r="Z41" s="41"/>
    </row>
    <row r="42" spans="1:26" ht="17.25">
      <c r="A42" s="92">
        <v>49</v>
      </c>
      <c r="B42" s="72" t="s">
        <v>104</v>
      </c>
      <c r="C42" s="48" t="s">
        <v>19</v>
      </c>
      <c r="D42" s="31">
        <v>1</v>
      </c>
      <c r="E42" s="28">
        <v>0.85</v>
      </c>
      <c r="F42" s="29">
        <v>0</v>
      </c>
      <c r="G42" s="30">
        <f>10-E42</f>
        <v>9.15</v>
      </c>
      <c r="H42" s="63">
        <f>D42+G42-F42</f>
        <v>10.15</v>
      </c>
      <c r="I42" s="31">
        <v>2.3</v>
      </c>
      <c r="J42" s="28">
        <v>2.15</v>
      </c>
      <c r="K42" s="13">
        <v>0</v>
      </c>
      <c r="L42" s="12">
        <f>10-J42</f>
        <v>7.85</v>
      </c>
      <c r="M42" s="63">
        <f>I42+L42-K42</f>
        <v>10.149999999999999</v>
      </c>
      <c r="N42" s="31">
        <v>2.5</v>
      </c>
      <c r="O42" s="28">
        <v>1.85</v>
      </c>
      <c r="P42" s="13">
        <v>0</v>
      </c>
      <c r="Q42" s="13">
        <v>0</v>
      </c>
      <c r="R42" s="18">
        <f>10-O42</f>
        <v>8.15</v>
      </c>
      <c r="S42" s="62">
        <f>N42+R42-P42</f>
        <v>10.65</v>
      </c>
      <c r="T42" s="31">
        <v>2.7</v>
      </c>
      <c r="U42" s="28">
        <v>1.65</v>
      </c>
      <c r="V42" s="13">
        <v>0</v>
      </c>
      <c r="W42" s="12">
        <f>10-U42</f>
        <v>8.35</v>
      </c>
      <c r="X42" s="63">
        <f>T42+W42-V42</f>
        <v>11.05</v>
      </c>
      <c r="Y42" s="11">
        <f>H42+M42+S42+X42</f>
        <v>42</v>
      </c>
      <c r="Z42" s="41"/>
    </row>
    <row r="43" spans="1:26" ht="18" thickBot="1">
      <c r="A43" s="93">
        <v>50</v>
      </c>
      <c r="B43" s="74" t="s">
        <v>105</v>
      </c>
      <c r="C43" s="66"/>
      <c r="D43" s="32">
        <v>1</v>
      </c>
      <c r="E43" s="33">
        <v>0.6</v>
      </c>
      <c r="F43" s="34">
        <v>0</v>
      </c>
      <c r="G43" s="35">
        <f>10-E43</f>
        <v>9.4</v>
      </c>
      <c r="H43" s="64">
        <f>D43+G43-F43</f>
        <v>10.4</v>
      </c>
      <c r="I43" s="32">
        <v>0</v>
      </c>
      <c r="J43" s="33">
        <v>0</v>
      </c>
      <c r="K43" s="21">
        <v>0</v>
      </c>
      <c r="L43" s="22">
        <v>0</v>
      </c>
      <c r="M43" s="64">
        <f>I43+L43-K43</f>
        <v>0</v>
      </c>
      <c r="N43" s="37">
        <v>0</v>
      </c>
      <c r="O43" s="20">
        <v>0</v>
      </c>
      <c r="P43" s="21">
        <v>0</v>
      </c>
      <c r="Q43" s="21">
        <v>0</v>
      </c>
      <c r="R43" s="22">
        <v>0</v>
      </c>
      <c r="S43" s="64">
        <f>O43+R43-Q43</f>
        <v>0</v>
      </c>
      <c r="T43" s="37">
        <v>2.3</v>
      </c>
      <c r="U43" s="20">
        <v>2.05</v>
      </c>
      <c r="V43" s="21">
        <v>0</v>
      </c>
      <c r="W43" s="22">
        <f>10-U43</f>
        <v>7.95</v>
      </c>
      <c r="X43" s="64">
        <f>T43+W43-V43</f>
        <v>10.25</v>
      </c>
      <c r="Y43" s="23">
        <f>H43+M43+S43+X43</f>
        <v>20.65</v>
      </c>
      <c r="Z43" s="41"/>
    </row>
    <row r="44" spans="8:26" s="46" customFormat="1" ht="18" thickBot="1">
      <c r="H44" s="51">
        <f>LARGE(H39:H43,1)+LARGE(H39:H43,2)+LARGE(H39:H43,3)</f>
        <v>30.799999999999997</v>
      </c>
      <c r="M44" s="47">
        <f>LARGE(M39:M43,1)+LARGE(M39:M43,2)+LARGE(M39:M43,3)</f>
        <v>29.7</v>
      </c>
      <c r="S44" s="51">
        <f>LARGE(S39:S43,1)+LARGE(S39:S43,2)+LARGE(S39:S43,3)</f>
        <v>32.550000000000004</v>
      </c>
      <c r="X44" s="51">
        <f>LARGE(X39:X43,1)+LARGE(X39:X43,2)+LARGE(X39:X43,3)</f>
        <v>33.5</v>
      </c>
      <c r="Z44" s="49">
        <f>H44+M44+S44+X44</f>
        <v>126.55000000000001</v>
      </c>
    </row>
  </sheetData>
  <sheetProtection/>
  <conditionalFormatting sqref="H5:H9">
    <cfRule type="cellIs" priority="634" dxfId="97" operator="equal">
      <formula>0</formula>
    </cfRule>
  </conditionalFormatting>
  <conditionalFormatting sqref="D5:E9 G5:H9">
    <cfRule type="cellIs" priority="633" dxfId="0" operator="equal">
      <formula>0</formula>
    </cfRule>
  </conditionalFormatting>
  <conditionalFormatting sqref="L5:M9">
    <cfRule type="cellIs" priority="632" dxfId="0" operator="equal">
      <formula>0</formula>
    </cfRule>
  </conditionalFormatting>
  <conditionalFormatting sqref="R5:S9">
    <cfRule type="cellIs" priority="631" dxfId="0" operator="equal">
      <formula>0</formula>
    </cfRule>
  </conditionalFormatting>
  <conditionalFormatting sqref="X5:X9">
    <cfRule type="cellIs" priority="628" dxfId="0" operator="equal">
      <formula>0</formula>
    </cfRule>
    <cfRule type="cellIs" priority="630" dxfId="63" operator="equal">
      <formula>0</formula>
    </cfRule>
  </conditionalFormatting>
  <conditionalFormatting sqref="T4 W4:W9">
    <cfRule type="cellIs" priority="629" dxfId="0" operator="equal">
      <formula>0</formula>
    </cfRule>
  </conditionalFormatting>
  <conditionalFormatting sqref="Y5:Y9">
    <cfRule type="cellIs" priority="627" dxfId="0" operator="equal">
      <formula>0</formula>
    </cfRule>
  </conditionalFormatting>
  <conditionalFormatting sqref="M6:M9">
    <cfRule type="cellIs" priority="531" dxfId="0" operator="equal">
      <formula>0</formula>
    </cfRule>
  </conditionalFormatting>
  <conditionalFormatting sqref="L5">
    <cfRule type="cellIs" priority="597" dxfId="0" operator="equal">
      <formula>0</formula>
    </cfRule>
  </conditionalFormatting>
  <conditionalFormatting sqref="L6:L9">
    <cfRule type="cellIs" priority="596" dxfId="0" operator="equal">
      <formula>0</formula>
    </cfRule>
  </conditionalFormatting>
  <conditionalFormatting sqref="R5:R8">
    <cfRule type="cellIs" priority="595" dxfId="0" operator="equal">
      <formula>0</formula>
    </cfRule>
  </conditionalFormatting>
  <conditionalFormatting sqref="R5:R8">
    <cfRule type="cellIs" priority="594" dxfId="0" operator="equal">
      <formula>0</formula>
    </cfRule>
  </conditionalFormatting>
  <conditionalFormatting sqref="R6:R9">
    <cfRule type="cellIs" priority="593" dxfId="0" operator="equal">
      <formula>0</formula>
    </cfRule>
  </conditionalFormatting>
  <conditionalFormatting sqref="R6:R9">
    <cfRule type="cellIs" priority="592" dxfId="0" operator="equal">
      <formula>0</formula>
    </cfRule>
  </conditionalFormatting>
  <conditionalFormatting sqref="W5:W9">
    <cfRule type="cellIs" priority="591" dxfId="0" operator="equal">
      <formula>0</formula>
    </cfRule>
  </conditionalFormatting>
  <conditionalFormatting sqref="W5:W9">
    <cfRule type="cellIs" priority="590" dxfId="0" operator="equal">
      <formula>0</formula>
    </cfRule>
  </conditionalFormatting>
  <conditionalFormatting sqref="W5:W9">
    <cfRule type="cellIs" priority="589" dxfId="0" operator="equal">
      <formula>0</formula>
    </cfRule>
  </conditionalFormatting>
  <conditionalFormatting sqref="M5">
    <cfRule type="cellIs" priority="534" dxfId="97" operator="equal">
      <formula>0</formula>
    </cfRule>
  </conditionalFormatting>
  <conditionalFormatting sqref="M5">
    <cfRule type="cellIs" priority="533" dxfId="0" operator="equal">
      <formula>0</formula>
    </cfRule>
  </conditionalFormatting>
  <conditionalFormatting sqref="M6:M9">
    <cfRule type="cellIs" priority="532" dxfId="97" operator="equal">
      <formula>0</formula>
    </cfRule>
  </conditionalFormatting>
  <conditionalFormatting sqref="T5:U9">
    <cfRule type="cellIs" priority="433" dxfId="0" operator="equal">
      <formula>0</formula>
    </cfRule>
  </conditionalFormatting>
  <conditionalFormatting sqref="F5:F9">
    <cfRule type="cellIs" priority="498" dxfId="91" operator="equal">
      <formula>0</formula>
    </cfRule>
  </conditionalFormatting>
  <conditionalFormatting sqref="K5:K9">
    <cfRule type="cellIs" priority="497" dxfId="91" operator="equal">
      <formula>0</formula>
    </cfRule>
  </conditionalFormatting>
  <conditionalFormatting sqref="P5:P9">
    <cfRule type="cellIs" priority="496" dxfId="91" operator="equal">
      <formula>0</formula>
    </cfRule>
  </conditionalFormatting>
  <conditionalFormatting sqref="V5:V9">
    <cfRule type="cellIs" priority="495" dxfId="91" operator="equal">
      <formula>0</formula>
    </cfRule>
  </conditionalFormatting>
  <conditionalFormatting sqref="Q5:Q9">
    <cfRule type="cellIs" priority="486" dxfId="91" operator="equal">
      <formula>0</formula>
    </cfRule>
  </conditionalFormatting>
  <conditionalFormatting sqref="I5:J9">
    <cfRule type="cellIs" priority="435" dxfId="0" operator="equal">
      <formula>0</formula>
    </cfRule>
  </conditionalFormatting>
  <conditionalFormatting sqref="N5:O9">
    <cfRule type="cellIs" priority="434" dxfId="0" operator="equal">
      <formula>0</formula>
    </cfRule>
  </conditionalFormatting>
  <conditionalFormatting sqref="N17:O21">
    <cfRule type="cellIs" priority="250" dxfId="0" operator="equal">
      <formula>0</formula>
    </cfRule>
  </conditionalFormatting>
  <conditionalFormatting sqref="T17:U21">
    <cfRule type="cellIs" priority="249" dxfId="0" operator="equal">
      <formula>0</formula>
    </cfRule>
  </conditionalFormatting>
  <conditionalFormatting sqref="H11:H15">
    <cfRule type="cellIs" priority="329" dxfId="97" operator="equal">
      <formula>0</formula>
    </cfRule>
  </conditionalFormatting>
  <conditionalFormatting sqref="D11:E15 G11:H15">
    <cfRule type="cellIs" priority="328" dxfId="0" operator="equal">
      <formula>0</formula>
    </cfRule>
  </conditionalFormatting>
  <conditionalFormatting sqref="L11:M15">
    <cfRule type="cellIs" priority="327" dxfId="0" operator="equal">
      <formula>0</formula>
    </cfRule>
  </conditionalFormatting>
  <conditionalFormatting sqref="R11:S15">
    <cfRule type="cellIs" priority="326" dxfId="0" operator="equal">
      <formula>0</formula>
    </cfRule>
  </conditionalFormatting>
  <conditionalFormatting sqref="X11:X15">
    <cfRule type="cellIs" priority="323" dxfId="0" operator="equal">
      <formula>0</formula>
    </cfRule>
    <cfRule type="cellIs" priority="325" dxfId="63" operator="equal">
      <formula>0</formula>
    </cfRule>
  </conditionalFormatting>
  <conditionalFormatting sqref="W11:W15">
    <cfRule type="cellIs" priority="324" dxfId="0" operator="equal">
      <formula>0</formula>
    </cfRule>
  </conditionalFormatting>
  <conditionalFormatting sqref="Y11:Y15">
    <cfRule type="cellIs" priority="322" dxfId="0" operator="equal">
      <formula>0</formula>
    </cfRule>
  </conditionalFormatting>
  <conditionalFormatting sqref="L11">
    <cfRule type="cellIs" priority="316" dxfId="0" operator="equal">
      <formula>0</formula>
    </cfRule>
  </conditionalFormatting>
  <conditionalFormatting sqref="L12:L15">
    <cfRule type="cellIs" priority="315" dxfId="0" operator="equal">
      <formula>0</formula>
    </cfRule>
  </conditionalFormatting>
  <conditionalFormatting sqref="R11">
    <cfRule type="cellIs" priority="314" dxfId="0" operator="equal">
      <formula>0</formula>
    </cfRule>
  </conditionalFormatting>
  <conditionalFormatting sqref="R11">
    <cfRule type="cellIs" priority="313" dxfId="0" operator="equal">
      <formula>0</formula>
    </cfRule>
  </conditionalFormatting>
  <conditionalFormatting sqref="R12:R15">
    <cfRule type="cellIs" priority="312" dxfId="0" operator="equal">
      <formula>0</formula>
    </cfRule>
  </conditionalFormatting>
  <conditionalFormatting sqref="R12:R15">
    <cfRule type="cellIs" priority="311" dxfId="0" operator="equal">
      <formula>0</formula>
    </cfRule>
  </conditionalFormatting>
  <conditionalFormatting sqref="W11:W15">
    <cfRule type="cellIs" priority="310" dxfId="0" operator="equal">
      <formula>0</formula>
    </cfRule>
  </conditionalFormatting>
  <conditionalFormatting sqref="W11:W15">
    <cfRule type="cellIs" priority="309" dxfId="0" operator="equal">
      <formula>0</formula>
    </cfRule>
  </conditionalFormatting>
  <conditionalFormatting sqref="W11:W15">
    <cfRule type="cellIs" priority="308" dxfId="0" operator="equal">
      <formula>0</formula>
    </cfRule>
  </conditionalFormatting>
  <conditionalFormatting sqref="M11">
    <cfRule type="cellIs" priority="307" dxfId="97" operator="equal">
      <formula>0</formula>
    </cfRule>
  </conditionalFormatting>
  <conditionalFormatting sqref="M11">
    <cfRule type="cellIs" priority="306" dxfId="0" operator="equal">
      <formula>0</formula>
    </cfRule>
  </conditionalFormatting>
  <conditionalFormatting sqref="M12:M15">
    <cfRule type="cellIs" priority="305" dxfId="97" operator="equal">
      <formula>0</formula>
    </cfRule>
  </conditionalFormatting>
  <conditionalFormatting sqref="M12:M15">
    <cfRule type="cellIs" priority="304" dxfId="0" operator="equal">
      <formula>0</formula>
    </cfRule>
  </conditionalFormatting>
  <conditionalFormatting sqref="F11:F15">
    <cfRule type="cellIs" priority="303" dxfId="91" operator="equal">
      <formula>0</formula>
    </cfRule>
  </conditionalFormatting>
  <conditionalFormatting sqref="K11:K15">
    <cfRule type="cellIs" priority="302" dxfId="91" operator="equal">
      <formula>0</formula>
    </cfRule>
  </conditionalFormatting>
  <conditionalFormatting sqref="P11:P15">
    <cfRule type="cellIs" priority="301" dxfId="91" operator="equal">
      <formula>0</formula>
    </cfRule>
  </conditionalFormatting>
  <conditionalFormatting sqref="V11:V15">
    <cfRule type="cellIs" priority="300" dxfId="91" operator="equal">
      <formula>0</formula>
    </cfRule>
  </conditionalFormatting>
  <conditionalFormatting sqref="Q11:Q15">
    <cfRule type="cellIs" priority="299" dxfId="91" operator="equal">
      <formula>0</formula>
    </cfRule>
  </conditionalFormatting>
  <conditionalFormatting sqref="I11:J15">
    <cfRule type="cellIs" priority="298" dxfId="0" operator="equal">
      <formula>0</formula>
    </cfRule>
  </conditionalFormatting>
  <conditionalFormatting sqref="N11:O15">
    <cfRule type="cellIs" priority="297" dxfId="0" operator="equal">
      <formula>0</formula>
    </cfRule>
  </conditionalFormatting>
  <conditionalFormatting sqref="T11:U15">
    <cfRule type="cellIs" priority="296" dxfId="0" operator="equal">
      <formula>0</formula>
    </cfRule>
  </conditionalFormatting>
  <conditionalFormatting sqref="H17:H21">
    <cfRule type="cellIs" priority="282" dxfId="97" operator="equal">
      <formula>0</formula>
    </cfRule>
  </conditionalFormatting>
  <conditionalFormatting sqref="D17:E21 G17:H21">
    <cfRule type="cellIs" priority="281" dxfId="0" operator="equal">
      <formula>0</formula>
    </cfRule>
  </conditionalFormatting>
  <conditionalFormatting sqref="L17:M21">
    <cfRule type="cellIs" priority="280" dxfId="0" operator="equal">
      <formula>0</formula>
    </cfRule>
  </conditionalFormatting>
  <conditionalFormatting sqref="R17:S21">
    <cfRule type="cellIs" priority="279" dxfId="0" operator="equal">
      <formula>0</formula>
    </cfRule>
  </conditionalFormatting>
  <conditionalFormatting sqref="X17:X21">
    <cfRule type="cellIs" priority="276" dxfId="0" operator="equal">
      <formula>0</formula>
    </cfRule>
    <cfRule type="cellIs" priority="278" dxfId="63" operator="equal">
      <formula>0</formula>
    </cfRule>
  </conditionalFormatting>
  <conditionalFormatting sqref="W17:W21">
    <cfRule type="cellIs" priority="277" dxfId="0" operator="equal">
      <formula>0</formula>
    </cfRule>
  </conditionalFormatting>
  <conditionalFormatting sqref="Y17:Y21">
    <cfRule type="cellIs" priority="275" dxfId="0" operator="equal">
      <formula>0</formula>
    </cfRule>
  </conditionalFormatting>
  <conditionalFormatting sqref="L17">
    <cfRule type="cellIs" priority="269" dxfId="0" operator="equal">
      <formula>0</formula>
    </cfRule>
  </conditionalFormatting>
  <conditionalFormatting sqref="L18:L21">
    <cfRule type="cellIs" priority="268" dxfId="0" operator="equal">
      <formula>0</formula>
    </cfRule>
  </conditionalFormatting>
  <conditionalFormatting sqref="R17:R21">
    <cfRule type="cellIs" priority="267" dxfId="0" operator="equal">
      <formula>0</formula>
    </cfRule>
  </conditionalFormatting>
  <conditionalFormatting sqref="R17:R21">
    <cfRule type="cellIs" priority="266" dxfId="0" operator="equal">
      <formula>0</formula>
    </cfRule>
  </conditionalFormatting>
  <conditionalFormatting sqref="R18:R21">
    <cfRule type="cellIs" priority="265" dxfId="0" operator="equal">
      <formula>0</formula>
    </cfRule>
  </conditionalFormatting>
  <conditionalFormatting sqref="R18:R21">
    <cfRule type="cellIs" priority="264" dxfId="0" operator="equal">
      <formula>0</formula>
    </cfRule>
  </conditionalFormatting>
  <conditionalFormatting sqref="W17:W21">
    <cfRule type="cellIs" priority="263" dxfId="0" operator="equal">
      <formula>0</formula>
    </cfRule>
  </conditionalFormatting>
  <conditionalFormatting sqref="W17:W21">
    <cfRule type="cellIs" priority="262" dxfId="0" operator="equal">
      <formula>0</formula>
    </cfRule>
  </conditionalFormatting>
  <conditionalFormatting sqref="W17:W21">
    <cfRule type="cellIs" priority="261" dxfId="0" operator="equal">
      <formula>0</formula>
    </cfRule>
  </conditionalFormatting>
  <conditionalFormatting sqref="M17">
    <cfRule type="cellIs" priority="260" dxfId="97" operator="equal">
      <formula>0</formula>
    </cfRule>
  </conditionalFormatting>
  <conditionalFormatting sqref="M17">
    <cfRule type="cellIs" priority="259" dxfId="0" operator="equal">
      <formula>0</formula>
    </cfRule>
  </conditionalFormatting>
  <conditionalFormatting sqref="M18:M21">
    <cfRule type="cellIs" priority="258" dxfId="97" operator="equal">
      <formula>0</formula>
    </cfRule>
  </conditionalFormatting>
  <conditionalFormatting sqref="M18:M21">
    <cfRule type="cellIs" priority="257" dxfId="0" operator="equal">
      <formula>0</formula>
    </cfRule>
  </conditionalFormatting>
  <conditionalFormatting sqref="F17:F21">
    <cfRule type="cellIs" priority="256" dxfId="91" operator="equal">
      <formula>0</formula>
    </cfRule>
  </conditionalFormatting>
  <conditionalFormatting sqref="K17:K21">
    <cfRule type="cellIs" priority="255" dxfId="91" operator="equal">
      <formula>0</formula>
    </cfRule>
  </conditionalFormatting>
  <conditionalFormatting sqref="P17:P21">
    <cfRule type="cellIs" priority="254" dxfId="91" operator="equal">
      <formula>0</formula>
    </cfRule>
  </conditionalFormatting>
  <conditionalFormatting sqref="V17:V21">
    <cfRule type="cellIs" priority="253" dxfId="91" operator="equal">
      <formula>0</formula>
    </cfRule>
  </conditionalFormatting>
  <conditionalFormatting sqref="Q17:Q21">
    <cfRule type="cellIs" priority="252" dxfId="91" operator="equal">
      <formula>0</formula>
    </cfRule>
  </conditionalFormatting>
  <conditionalFormatting sqref="I17:J21">
    <cfRule type="cellIs" priority="251" dxfId="0" operator="equal">
      <formula>0</formula>
    </cfRule>
  </conditionalFormatting>
  <conditionalFormatting sqref="T26 W26">
    <cfRule type="cellIs" priority="193" dxfId="0" operator="equal">
      <formula>0</formula>
    </cfRule>
  </conditionalFormatting>
  <conditionalFormatting sqref="N39:O43">
    <cfRule type="cellIs" priority="113" dxfId="0" operator="equal">
      <formula>0</formula>
    </cfRule>
  </conditionalFormatting>
  <conditionalFormatting sqref="T39:U43">
    <cfRule type="cellIs" priority="112" dxfId="0" operator="equal">
      <formula>0</formula>
    </cfRule>
  </conditionalFormatting>
  <conditionalFormatting sqref="H33:H37">
    <cfRule type="cellIs" priority="169" dxfId="97" operator="equal">
      <formula>0</formula>
    </cfRule>
  </conditionalFormatting>
  <conditionalFormatting sqref="D33:E37 G33:H37">
    <cfRule type="cellIs" priority="168" dxfId="0" operator="equal">
      <formula>0</formula>
    </cfRule>
  </conditionalFormatting>
  <conditionalFormatting sqref="L33:M37">
    <cfRule type="cellIs" priority="167" dxfId="0" operator="equal">
      <formula>0</formula>
    </cfRule>
  </conditionalFormatting>
  <conditionalFormatting sqref="R33:S37">
    <cfRule type="cellIs" priority="166" dxfId="0" operator="equal">
      <formula>0</formula>
    </cfRule>
  </conditionalFormatting>
  <conditionalFormatting sqref="X33:X37">
    <cfRule type="cellIs" priority="163" dxfId="0" operator="equal">
      <formula>0</formula>
    </cfRule>
    <cfRule type="cellIs" priority="165" dxfId="63" operator="equal">
      <formula>0</formula>
    </cfRule>
  </conditionalFormatting>
  <conditionalFormatting sqref="W33:W37">
    <cfRule type="cellIs" priority="164" dxfId="0" operator="equal">
      <formula>0</formula>
    </cfRule>
  </conditionalFormatting>
  <conditionalFormatting sqref="Y33:Y37">
    <cfRule type="cellIs" priority="162" dxfId="0" operator="equal">
      <formula>0</formula>
    </cfRule>
  </conditionalFormatting>
  <conditionalFormatting sqref="L33">
    <cfRule type="cellIs" priority="161" dxfId="0" operator="equal">
      <formula>0</formula>
    </cfRule>
  </conditionalFormatting>
  <conditionalFormatting sqref="L34:L37">
    <cfRule type="cellIs" priority="160" dxfId="0" operator="equal">
      <formula>0</formula>
    </cfRule>
  </conditionalFormatting>
  <conditionalFormatting sqref="R33">
    <cfRule type="cellIs" priority="159" dxfId="0" operator="equal">
      <formula>0</formula>
    </cfRule>
  </conditionalFormatting>
  <conditionalFormatting sqref="R33">
    <cfRule type="cellIs" priority="158" dxfId="0" operator="equal">
      <formula>0</formula>
    </cfRule>
  </conditionalFormatting>
  <conditionalFormatting sqref="R34:R37">
    <cfRule type="cellIs" priority="157" dxfId="0" operator="equal">
      <formula>0</formula>
    </cfRule>
  </conditionalFormatting>
  <conditionalFormatting sqref="R34:R37">
    <cfRule type="cellIs" priority="156" dxfId="0" operator="equal">
      <formula>0</formula>
    </cfRule>
  </conditionalFormatting>
  <conditionalFormatting sqref="W33:W37">
    <cfRule type="cellIs" priority="155" dxfId="0" operator="equal">
      <formula>0</formula>
    </cfRule>
  </conditionalFormatting>
  <conditionalFormatting sqref="W33:W37">
    <cfRule type="cellIs" priority="154" dxfId="0" operator="equal">
      <formula>0</formula>
    </cfRule>
  </conditionalFormatting>
  <conditionalFormatting sqref="W33:W37">
    <cfRule type="cellIs" priority="153" dxfId="0" operator="equal">
      <formula>0</formula>
    </cfRule>
  </conditionalFormatting>
  <conditionalFormatting sqref="M33">
    <cfRule type="cellIs" priority="152" dxfId="97" operator="equal">
      <formula>0</formula>
    </cfRule>
  </conditionalFormatting>
  <conditionalFormatting sqref="M33">
    <cfRule type="cellIs" priority="151" dxfId="0" operator="equal">
      <formula>0</formula>
    </cfRule>
  </conditionalFormatting>
  <conditionalFormatting sqref="M34:M37">
    <cfRule type="cellIs" priority="150" dxfId="97" operator="equal">
      <formula>0</formula>
    </cfRule>
  </conditionalFormatting>
  <conditionalFormatting sqref="M34:M37">
    <cfRule type="cellIs" priority="149" dxfId="0" operator="equal">
      <formula>0</formula>
    </cfRule>
  </conditionalFormatting>
  <conditionalFormatting sqref="F33:F37">
    <cfRule type="cellIs" priority="148" dxfId="91" operator="equal">
      <formula>0</formula>
    </cfRule>
  </conditionalFormatting>
  <conditionalFormatting sqref="K33:K37">
    <cfRule type="cellIs" priority="147" dxfId="91" operator="equal">
      <formula>0</formula>
    </cfRule>
  </conditionalFormatting>
  <conditionalFormatting sqref="P33:P37">
    <cfRule type="cellIs" priority="146" dxfId="91" operator="equal">
      <formula>0</formula>
    </cfRule>
  </conditionalFormatting>
  <conditionalFormatting sqref="V33:V37">
    <cfRule type="cellIs" priority="145" dxfId="91" operator="equal">
      <formula>0</formula>
    </cfRule>
  </conditionalFormatting>
  <conditionalFormatting sqref="Q33:Q37">
    <cfRule type="cellIs" priority="144" dxfId="91" operator="equal">
      <formula>0</formula>
    </cfRule>
  </conditionalFormatting>
  <conditionalFormatting sqref="I33:J37">
    <cfRule type="cellIs" priority="143" dxfId="0" operator="equal">
      <formula>0</formula>
    </cfRule>
  </conditionalFormatting>
  <conditionalFormatting sqref="N33:O37">
    <cfRule type="cellIs" priority="142" dxfId="0" operator="equal">
      <formula>0</formula>
    </cfRule>
  </conditionalFormatting>
  <conditionalFormatting sqref="T33:U37">
    <cfRule type="cellIs" priority="141" dxfId="0" operator="equal">
      <formula>0</formula>
    </cfRule>
  </conditionalFormatting>
  <conditionalFormatting sqref="H39:H43">
    <cfRule type="cellIs" priority="140" dxfId="97" operator="equal">
      <formula>0</formula>
    </cfRule>
  </conditionalFormatting>
  <conditionalFormatting sqref="D39:E43 G39:H43">
    <cfRule type="cellIs" priority="139" dxfId="0" operator="equal">
      <formula>0</formula>
    </cfRule>
  </conditionalFormatting>
  <conditionalFormatting sqref="L39:M43">
    <cfRule type="cellIs" priority="138" dxfId="0" operator="equal">
      <formula>0</formula>
    </cfRule>
  </conditionalFormatting>
  <conditionalFormatting sqref="R39:S43">
    <cfRule type="cellIs" priority="137" dxfId="0" operator="equal">
      <formula>0</formula>
    </cfRule>
  </conditionalFormatting>
  <conditionalFormatting sqref="X39:X43">
    <cfRule type="cellIs" priority="134" dxfId="0" operator="equal">
      <formula>0</formula>
    </cfRule>
    <cfRule type="cellIs" priority="136" dxfId="63" operator="equal">
      <formula>0</formula>
    </cfRule>
  </conditionalFormatting>
  <conditionalFormatting sqref="W39:W43">
    <cfRule type="cellIs" priority="135" dxfId="0" operator="equal">
      <formula>0</formula>
    </cfRule>
  </conditionalFormatting>
  <conditionalFormatting sqref="Y39:Y43">
    <cfRule type="cellIs" priority="133" dxfId="0" operator="equal">
      <formula>0</formula>
    </cfRule>
  </conditionalFormatting>
  <conditionalFormatting sqref="L39">
    <cfRule type="cellIs" priority="132" dxfId="0" operator="equal">
      <formula>0</formula>
    </cfRule>
  </conditionalFormatting>
  <conditionalFormatting sqref="L40:L43">
    <cfRule type="cellIs" priority="131" dxfId="0" operator="equal">
      <formula>0</formula>
    </cfRule>
  </conditionalFormatting>
  <conditionalFormatting sqref="R39:R42">
    <cfRule type="cellIs" priority="130" dxfId="0" operator="equal">
      <formula>0</formula>
    </cfRule>
  </conditionalFormatting>
  <conditionalFormatting sqref="R39:R42">
    <cfRule type="cellIs" priority="129" dxfId="0" operator="equal">
      <formula>0</formula>
    </cfRule>
  </conditionalFormatting>
  <conditionalFormatting sqref="R40:R43">
    <cfRule type="cellIs" priority="128" dxfId="0" operator="equal">
      <formula>0</formula>
    </cfRule>
  </conditionalFormatting>
  <conditionalFormatting sqref="R40:R43">
    <cfRule type="cellIs" priority="127" dxfId="0" operator="equal">
      <formula>0</formula>
    </cfRule>
  </conditionalFormatting>
  <conditionalFormatting sqref="W39:W43">
    <cfRule type="cellIs" priority="126" dxfId="0" operator="equal">
      <formula>0</formula>
    </cfRule>
  </conditionalFormatting>
  <conditionalFormatting sqref="W39:W43">
    <cfRule type="cellIs" priority="125" dxfId="0" operator="equal">
      <formula>0</formula>
    </cfRule>
  </conditionalFormatting>
  <conditionalFormatting sqref="W39:W43">
    <cfRule type="cellIs" priority="124" dxfId="0" operator="equal">
      <formula>0</formula>
    </cfRule>
  </conditionalFormatting>
  <conditionalFormatting sqref="M39">
    <cfRule type="cellIs" priority="123" dxfId="97" operator="equal">
      <formula>0</formula>
    </cfRule>
  </conditionalFormatting>
  <conditionalFormatting sqref="M39">
    <cfRule type="cellIs" priority="122" dxfId="0" operator="equal">
      <formula>0</formula>
    </cfRule>
  </conditionalFormatting>
  <conditionalFormatting sqref="M40:M43">
    <cfRule type="cellIs" priority="121" dxfId="97" operator="equal">
      <formula>0</formula>
    </cfRule>
  </conditionalFormatting>
  <conditionalFormatting sqref="M40:M43">
    <cfRule type="cellIs" priority="120" dxfId="0" operator="equal">
      <formula>0</formula>
    </cfRule>
  </conditionalFormatting>
  <conditionalFormatting sqref="F39:F43">
    <cfRule type="cellIs" priority="119" dxfId="91" operator="equal">
      <formula>0</formula>
    </cfRule>
  </conditionalFormatting>
  <conditionalFormatting sqref="K39:K43">
    <cfRule type="cellIs" priority="118" dxfId="91" operator="equal">
      <formula>0</formula>
    </cfRule>
  </conditionalFormatting>
  <conditionalFormatting sqref="P39:P43">
    <cfRule type="cellIs" priority="117" dxfId="91" operator="equal">
      <formula>0</formula>
    </cfRule>
  </conditionalFormatting>
  <conditionalFormatting sqref="V39:V43">
    <cfRule type="cellIs" priority="116" dxfId="91" operator="equal">
      <formula>0</formula>
    </cfRule>
  </conditionalFormatting>
  <conditionalFormatting sqref="Q39:Q43">
    <cfRule type="cellIs" priority="115" dxfId="91" operator="equal">
      <formula>0</formula>
    </cfRule>
  </conditionalFormatting>
  <conditionalFormatting sqref="I39:J43">
    <cfRule type="cellIs" priority="114" dxfId="0" operator="equal">
      <formula>0</formula>
    </cfRule>
  </conditionalFormatting>
  <conditionalFormatting sqref="G15">
    <cfRule type="cellIs" priority="111" dxfId="0" operator="equal">
      <formula>0</formula>
    </cfRule>
  </conditionalFormatting>
  <conditionalFormatting sqref="I5:J9">
    <cfRule type="cellIs" priority="110" dxfId="0" operator="equal">
      <formula>0</formula>
    </cfRule>
  </conditionalFormatting>
  <conditionalFormatting sqref="I11:J15">
    <cfRule type="cellIs" priority="109" dxfId="0" operator="equal">
      <formula>0</formula>
    </cfRule>
  </conditionalFormatting>
  <conditionalFormatting sqref="I17:J21">
    <cfRule type="cellIs" priority="108" dxfId="0" operator="equal">
      <formula>0</formula>
    </cfRule>
  </conditionalFormatting>
  <conditionalFormatting sqref="N5:O9">
    <cfRule type="cellIs" priority="107" dxfId="0" operator="equal">
      <formula>0</formula>
    </cfRule>
  </conditionalFormatting>
  <conditionalFormatting sqref="N11:O15">
    <cfRule type="cellIs" priority="106" dxfId="0" operator="equal">
      <formula>0</formula>
    </cfRule>
  </conditionalFormatting>
  <conditionalFormatting sqref="N17:O21">
    <cfRule type="cellIs" priority="105" dxfId="0" operator="equal">
      <formula>0</formula>
    </cfRule>
  </conditionalFormatting>
  <conditionalFormatting sqref="L13">
    <cfRule type="cellIs" priority="104" dxfId="0" operator="equal">
      <formula>0</formula>
    </cfRule>
  </conditionalFormatting>
  <conditionalFormatting sqref="L13">
    <cfRule type="cellIs" priority="103" dxfId="0" operator="equal">
      <formula>0</formula>
    </cfRule>
  </conditionalFormatting>
  <conditionalFormatting sqref="L12">
    <cfRule type="cellIs" priority="102" dxfId="0" operator="equal">
      <formula>0</formula>
    </cfRule>
  </conditionalFormatting>
  <conditionalFormatting sqref="L12">
    <cfRule type="cellIs" priority="101" dxfId="0" operator="equal">
      <formula>0</formula>
    </cfRule>
  </conditionalFormatting>
  <conditionalFormatting sqref="R9">
    <cfRule type="cellIs" priority="100" dxfId="0" operator="equal">
      <formula>0</formula>
    </cfRule>
  </conditionalFormatting>
  <conditionalFormatting sqref="R9">
    <cfRule type="cellIs" priority="99" dxfId="0" operator="equal">
      <formula>0</formula>
    </cfRule>
  </conditionalFormatting>
  <conditionalFormatting sqref="R9">
    <cfRule type="cellIs" priority="98" dxfId="0" operator="equal">
      <formula>0</formula>
    </cfRule>
  </conditionalFormatting>
  <conditionalFormatting sqref="R11">
    <cfRule type="cellIs" priority="97" dxfId="0" operator="equal">
      <formula>0</formula>
    </cfRule>
  </conditionalFormatting>
  <conditionalFormatting sqref="R11">
    <cfRule type="cellIs" priority="96" dxfId="0" operator="equal">
      <formula>0</formula>
    </cfRule>
  </conditionalFormatting>
  <conditionalFormatting sqref="R11">
    <cfRule type="cellIs" priority="95" dxfId="0" operator="equal">
      <formula>0</formula>
    </cfRule>
  </conditionalFormatting>
  <conditionalFormatting sqref="T5:U9">
    <cfRule type="cellIs" priority="94" dxfId="0" operator="equal">
      <formula>0</formula>
    </cfRule>
  </conditionalFormatting>
  <conditionalFormatting sqref="T17:U21">
    <cfRule type="cellIs" priority="93" dxfId="0" operator="equal">
      <formula>0</formula>
    </cfRule>
  </conditionalFormatting>
  <conditionalFormatting sqref="T11:U15">
    <cfRule type="cellIs" priority="92" dxfId="0" operator="equal">
      <formula>0</formula>
    </cfRule>
  </conditionalFormatting>
  <conditionalFormatting sqref="T5:U9">
    <cfRule type="cellIs" priority="91" dxfId="0" operator="equal">
      <formula>0</formula>
    </cfRule>
  </conditionalFormatting>
  <conditionalFormatting sqref="T11:U15">
    <cfRule type="cellIs" priority="90" dxfId="0" operator="equal">
      <formula>0</formula>
    </cfRule>
  </conditionalFormatting>
  <conditionalFormatting sqref="T17:U21">
    <cfRule type="cellIs" priority="89" dxfId="0" operator="equal">
      <formula>0</formula>
    </cfRule>
  </conditionalFormatting>
  <conditionalFormatting sqref="W15">
    <cfRule type="cellIs" priority="88" dxfId="0" operator="equal">
      <formula>0</formula>
    </cfRule>
  </conditionalFormatting>
  <conditionalFormatting sqref="W15">
    <cfRule type="cellIs" priority="87" dxfId="0" operator="equal">
      <formula>0</formula>
    </cfRule>
  </conditionalFormatting>
  <conditionalFormatting sqref="W15">
    <cfRule type="cellIs" priority="86" dxfId="0" operator="equal">
      <formula>0</formula>
    </cfRule>
  </conditionalFormatting>
  <conditionalFormatting sqref="W15">
    <cfRule type="cellIs" priority="85" dxfId="0" operator="equal">
      <formula>0</formula>
    </cfRule>
  </conditionalFormatting>
  <conditionalFormatting sqref="W9">
    <cfRule type="cellIs" priority="84" dxfId="0" operator="equal">
      <formula>0</formula>
    </cfRule>
  </conditionalFormatting>
  <conditionalFormatting sqref="W9">
    <cfRule type="cellIs" priority="83" dxfId="0" operator="equal">
      <formula>0</formula>
    </cfRule>
  </conditionalFormatting>
  <conditionalFormatting sqref="W9">
    <cfRule type="cellIs" priority="82" dxfId="0" operator="equal">
      <formula>0</formula>
    </cfRule>
  </conditionalFormatting>
  <conditionalFormatting sqref="W9">
    <cfRule type="cellIs" priority="81" dxfId="0" operator="equal">
      <formula>0</formula>
    </cfRule>
  </conditionalFormatting>
  <conditionalFormatting sqref="W17">
    <cfRule type="cellIs" priority="80" dxfId="0" operator="equal">
      <formula>0</formula>
    </cfRule>
  </conditionalFormatting>
  <conditionalFormatting sqref="W17">
    <cfRule type="cellIs" priority="79" dxfId="0" operator="equal">
      <formula>0</formula>
    </cfRule>
  </conditionalFormatting>
  <conditionalFormatting sqref="W17">
    <cfRule type="cellIs" priority="78" dxfId="0" operator="equal">
      <formula>0</formula>
    </cfRule>
  </conditionalFormatting>
  <conditionalFormatting sqref="W17">
    <cfRule type="cellIs" priority="77" dxfId="0" operator="equal">
      <formula>0</formula>
    </cfRule>
  </conditionalFormatting>
  <conditionalFormatting sqref="G36:G37">
    <cfRule type="cellIs" priority="76" dxfId="0" operator="equal">
      <formula>0</formula>
    </cfRule>
  </conditionalFormatting>
  <conditionalFormatting sqref="G41">
    <cfRule type="cellIs" priority="75" dxfId="0" operator="equal">
      <formula>0</formula>
    </cfRule>
  </conditionalFormatting>
  <conditionalFormatting sqref="I33:J37">
    <cfRule type="cellIs" priority="73" dxfId="0" operator="equal">
      <formula>0</formula>
    </cfRule>
  </conditionalFormatting>
  <conditionalFormatting sqref="I39:J43">
    <cfRule type="cellIs" priority="72" dxfId="0" operator="equal">
      <formula>0</formula>
    </cfRule>
  </conditionalFormatting>
  <conditionalFormatting sqref="N33:O37">
    <cfRule type="cellIs" priority="70" dxfId="0" operator="equal">
      <formula>0</formula>
    </cfRule>
  </conditionalFormatting>
  <conditionalFormatting sqref="N39:O42">
    <cfRule type="cellIs" priority="69" dxfId="0" operator="equal">
      <formula>0</formula>
    </cfRule>
  </conditionalFormatting>
  <conditionalFormatting sqref="N33:O37">
    <cfRule type="cellIs" priority="67" dxfId="0" operator="equal">
      <formula>0</formula>
    </cfRule>
  </conditionalFormatting>
  <conditionalFormatting sqref="N39:O42">
    <cfRule type="cellIs" priority="66" dxfId="0" operator="equal">
      <formula>0</formula>
    </cfRule>
  </conditionalFormatting>
  <conditionalFormatting sqref="T33:U37">
    <cfRule type="cellIs" priority="64" dxfId="0" operator="equal">
      <formula>0</formula>
    </cfRule>
  </conditionalFormatting>
  <conditionalFormatting sqref="T39:U42">
    <cfRule type="cellIs" priority="63" dxfId="0" operator="equal">
      <formula>0</formula>
    </cfRule>
  </conditionalFormatting>
  <conditionalFormatting sqref="T33:U37">
    <cfRule type="cellIs" priority="61" dxfId="0" operator="equal">
      <formula>0</formula>
    </cfRule>
  </conditionalFormatting>
  <conditionalFormatting sqref="T39:U42">
    <cfRule type="cellIs" priority="60" dxfId="0" operator="equal">
      <formula>0</formula>
    </cfRule>
  </conditionalFormatting>
  <conditionalFormatting sqref="R37">
    <cfRule type="cellIs" priority="59" dxfId="0" operator="equal">
      <formula>0</formula>
    </cfRule>
  </conditionalFormatting>
  <conditionalFormatting sqref="R37">
    <cfRule type="cellIs" priority="58" dxfId="0" operator="equal">
      <formula>0</formula>
    </cfRule>
  </conditionalFormatting>
  <conditionalFormatting sqref="R37">
    <cfRule type="cellIs" priority="57" dxfId="0" operator="equal">
      <formula>0</formula>
    </cfRule>
  </conditionalFormatting>
  <conditionalFormatting sqref="R43">
    <cfRule type="cellIs" priority="56" dxfId="0" operator="equal">
      <formula>0</formula>
    </cfRule>
  </conditionalFormatting>
  <conditionalFormatting sqref="R43">
    <cfRule type="cellIs" priority="55" dxfId="0" operator="equal">
      <formula>0</formula>
    </cfRule>
  </conditionalFormatting>
  <conditionalFormatting sqref="R43">
    <cfRule type="cellIs" priority="54" dxfId="0" operator="equal">
      <formula>0</formula>
    </cfRule>
  </conditionalFormatting>
  <conditionalFormatting sqref="G20">
    <cfRule type="cellIs" priority="53" dxfId="0" operator="equal">
      <formula>0</formula>
    </cfRule>
  </conditionalFormatting>
  <conditionalFormatting sqref="G21">
    <cfRule type="cellIs" priority="52" dxfId="0" operator="equal">
      <formula>0</formula>
    </cfRule>
  </conditionalFormatting>
  <conditionalFormatting sqref="H27:H31">
    <cfRule type="cellIs" priority="51" dxfId="97" operator="equal">
      <formula>0</formula>
    </cfRule>
  </conditionalFormatting>
  <conditionalFormatting sqref="D27:E31 G27:H31">
    <cfRule type="cellIs" priority="50" dxfId="0" operator="equal">
      <formula>0</formula>
    </cfRule>
  </conditionalFormatting>
  <conditionalFormatting sqref="L27:M31">
    <cfRule type="cellIs" priority="49" dxfId="0" operator="equal">
      <formula>0</formula>
    </cfRule>
  </conditionalFormatting>
  <conditionalFormatting sqref="R27:S31">
    <cfRule type="cellIs" priority="48" dxfId="0" operator="equal">
      <formula>0</formula>
    </cfRule>
  </conditionalFormatting>
  <conditionalFormatting sqref="X27:X31">
    <cfRule type="cellIs" priority="45" dxfId="0" operator="equal">
      <formula>0</formula>
    </cfRule>
    <cfRule type="cellIs" priority="47" dxfId="63" operator="equal">
      <formula>0</formula>
    </cfRule>
  </conditionalFormatting>
  <conditionalFormatting sqref="W27:W31">
    <cfRule type="cellIs" priority="46" dxfId="0" operator="equal">
      <formula>0</formula>
    </cfRule>
  </conditionalFormatting>
  <conditionalFormatting sqref="Y27:Y31">
    <cfRule type="cellIs" priority="44" dxfId="0" operator="equal">
      <formula>0</formula>
    </cfRule>
  </conditionalFormatting>
  <conditionalFormatting sqref="M28:M31">
    <cfRule type="cellIs" priority="31" dxfId="0" operator="equal">
      <formula>0</formula>
    </cfRule>
  </conditionalFormatting>
  <conditionalFormatting sqref="L27">
    <cfRule type="cellIs" priority="43" dxfId="0" operator="equal">
      <formula>0</formula>
    </cfRule>
  </conditionalFormatting>
  <conditionalFormatting sqref="L28:L31">
    <cfRule type="cellIs" priority="42" dxfId="0" operator="equal">
      <formula>0</formula>
    </cfRule>
  </conditionalFormatting>
  <conditionalFormatting sqref="R27:R30">
    <cfRule type="cellIs" priority="41" dxfId="0" operator="equal">
      <formula>0</formula>
    </cfRule>
  </conditionalFormatting>
  <conditionalFormatting sqref="R27:R30">
    <cfRule type="cellIs" priority="40" dxfId="0" operator="equal">
      <formula>0</formula>
    </cfRule>
  </conditionalFormatting>
  <conditionalFormatting sqref="R28:R31">
    <cfRule type="cellIs" priority="39" dxfId="0" operator="equal">
      <formula>0</formula>
    </cfRule>
  </conditionalFormatting>
  <conditionalFormatting sqref="R28:R31">
    <cfRule type="cellIs" priority="38" dxfId="0" operator="equal">
      <formula>0</formula>
    </cfRule>
  </conditionalFormatting>
  <conditionalFormatting sqref="W27:W31">
    <cfRule type="cellIs" priority="37" dxfId="0" operator="equal">
      <formula>0</formula>
    </cfRule>
  </conditionalFormatting>
  <conditionalFormatting sqref="W27:W31">
    <cfRule type="cellIs" priority="36" dxfId="0" operator="equal">
      <formula>0</formula>
    </cfRule>
  </conditionalFormatting>
  <conditionalFormatting sqref="W27:W31">
    <cfRule type="cellIs" priority="35" dxfId="0" operator="equal">
      <formula>0</formula>
    </cfRule>
  </conditionalFormatting>
  <conditionalFormatting sqref="M27">
    <cfRule type="cellIs" priority="34" dxfId="97" operator="equal">
      <formula>0</formula>
    </cfRule>
  </conditionalFormatting>
  <conditionalFormatting sqref="M27">
    <cfRule type="cellIs" priority="33" dxfId="0" operator="equal">
      <formula>0</formula>
    </cfRule>
  </conditionalFormatting>
  <conditionalFormatting sqref="M28:M31">
    <cfRule type="cellIs" priority="32" dxfId="97" operator="equal">
      <formula>0</formula>
    </cfRule>
  </conditionalFormatting>
  <conditionalFormatting sqref="T27:U31">
    <cfRule type="cellIs" priority="23" dxfId="0" operator="equal">
      <formula>0</formula>
    </cfRule>
  </conditionalFormatting>
  <conditionalFormatting sqref="F27:F31">
    <cfRule type="cellIs" priority="30" dxfId="91" operator="equal">
      <formula>0</formula>
    </cfRule>
  </conditionalFormatting>
  <conditionalFormatting sqref="K27:K31">
    <cfRule type="cellIs" priority="29" dxfId="91" operator="equal">
      <formula>0</formula>
    </cfRule>
  </conditionalFormatting>
  <conditionalFormatting sqref="P27:P31">
    <cfRule type="cellIs" priority="28" dxfId="91" operator="equal">
      <formula>0</formula>
    </cfRule>
  </conditionalFormatting>
  <conditionalFormatting sqref="V27:V31">
    <cfRule type="cellIs" priority="27" dxfId="91" operator="equal">
      <formula>0</formula>
    </cfRule>
  </conditionalFormatting>
  <conditionalFormatting sqref="Q27:Q31">
    <cfRule type="cellIs" priority="26" dxfId="91" operator="equal">
      <formula>0</formula>
    </cfRule>
  </conditionalFormatting>
  <conditionalFormatting sqref="I27:J31">
    <cfRule type="cellIs" priority="25" dxfId="0" operator="equal">
      <formula>0</formula>
    </cfRule>
  </conditionalFormatting>
  <conditionalFormatting sqref="N27:O31">
    <cfRule type="cellIs" priority="24" dxfId="0" operator="equal">
      <formula>0</formula>
    </cfRule>
  </conditionalFormatting>
  <conditionalFormatting sqref="I27:J31">
    <cfRule type="cellIs" priority="22" dxfId="0" operator="equal">
      <formula>0</formula>
    </cfRule>
  </conditionalFormatting>
  <conditionalFormatting sqref="N27:O31">
    <cfRule type="cellIs" priority="21" dxfId="0" operator="equal">
      <formula>0</formula>
    </cfRule>
  </conditionalFormatting>
  <conditionalFormatting sqref="R31">
    <cfRule type="cellIs" priority="20" dxfId="0" operator="equal">
      <formula>0</formula>
    </cfRule>
  </conditionalFormatting>
  <conditionalFormatting sqref="R31">
    <cfRule type="cellIs" priority="19" dxfId="0" operator="equal">
      <formula>0</formula>
    </cfRule>
  </conditionalFormatting>
  <conditionalFormatting sqref="R31">
    <cfRule type="cellIs" priority="18" dxfId="0" operator="equal">
      <formula>0</formula>
    </cfRule>
  </conditionalFormatting>
  <conditionalFormatting sqref="T27:U31">
    <cfRule type="cellIs" priority="17" dxfId="0" operator="equal">
      <formula>0</formula>
    </cfRule>
  </conditionalFormatting>
  <conditionalFormatting sqref="T27:U31">
    <cfRule type="cellIs" priority="16" dxfId="0" operator="equal">
      <formula>0</formula>
    </cfRule>
  </conditionalFormatting>
  <conditionalFormatting sqref="W31">
    <cfRule type="cellIs" priority="15" dxfId="0" operator="equal">
      <formula>0</formula>
    </cfRule>
  </conditionalFormatting>
  <conditionalFormatting sqref="W31">
    <cfRule type="cellIs" priority="14" dxfId="0" operator="equal">
      <formula>0</formula>
    </cfRule>
  </conditionalFormatting>
  <conditionalFormatting sqref="W31">
    <cfRule type="cellIs" priority="13" dxfId="0" operator="equal">
      <formula>0</formula>
    </cfRule>
  </conditionalFormatting>
  <conditionalFormatting sqref="W31">
    <cfRule type="cellIs" priority="12" dxfId="0" operator="equal">
      <formula>0</formula>
    </cfRule>
  </conditionalFormatting>
  <conditionalFormatting sqref="W19:W21">
    <cfRule type="cellIs" priority="11" dxfId="0" operator="equal">
      <formula>0</formula>
    </cfRule>
  </conditionalFormatting>
  <conditionalFormatting sqref="W19:W21">
    <cfRule type="cellIs" priority="10" dxfId="0" operator="equal">
      <formula>0</formula>
    </cfRule>
  </conditionalFormatting>
  <conditionalFormatting sqref="W19:W21">
    <cfRule type="cellIs" priority="9" dxfId="0" operator="equal">
      <formula>0</formula>
    </cfRule>
  </conditionalFormatting>
  <conditionalFormatting sqref="W19:W21">
    <cfRule type="cellIs" priority="8" dxfId="0" operator="equal">
      <formula>0</formula>
    </cfRule>
  </conditionalFormatting>
  <conditionalFormatting sqref="R15 R12:R13">
    <cfRule type="cellIs" priority="7" dxfId="0" operator="equal">
      <formula>0</formula>
    </cfRule>
  </conditionalFormatting>
  <conditionalFormatting sqref="R15 R12:R13">
    <cfRule type="cellIs" priority="6" dxfId="0" operator="equal">
      <formula>0</formula>
    </cfRule>
  </conditionalFormatting>
  <conditionalFormatting sqref="R15 R12:R13">
    <cfRule type="cellIs" priority="5" dxfId="0" operator="equal">
      <formula>0</formula>
    </cfRule>
  </conditionalFormatting>
  <conditionalFormatting sqref="R15 R12:R13">
    <cfRule type="cellIs" priority="4" dxfId="0" operator="equal">
      <formula>0</formula>
    </cfRule>
  </conditionalFormatting>
  <conditionalFormatting sqref="R15 R12:R13">
    <cfRule type="cellIs" priority="3" dxfId="0" operator="equal">
      <formula>0</formula>
    </cfRule>
  </conditionalFormatting>
  <conditionalFormatting sqref="R36:R37 R34">
    <cfRule type="cellIs" priority="2" dxfId="0" operator="equal">
      <formula>0</formula>
    </cfRule>
  </conditionalFormatting>
  <conditionalFormatting sqref="R36:R37 R34">
    <cfRule type="cellIs" priority="1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1" r:id="rId1"/>
  <headerFooter>
    <oddHeader>&amp;C&amp;20 2017 NORTH WEST GYMNASTICS ASSOCIATION
INTER-COUNTY TEAM CHAMPIONSHIPS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4"/>
  <sheetViews>
    <sheetView showRowColHeaders="0" tabSelected="1" zoomScale="60" zoomScaleNormal="60" zoomScalePageLayoutView="60" workbookViewId="0" topLeftCell="A1">
      <selection activeCell="A1" sqref="A1"/>
    </sheetView>
  </sheetViews>
  <sheetFormatPr defaultColWidth="9.140625" defaultRowHeight="15"/>
  <cols>
    <col min="2" max="2" width="31.8515625" style="0" customWidth="1"/>
    <col min="3" max="3" width="24.00390625" style="0" customWidth="1"/>
    <col min="4" max="5" width="11.7109375" style="0" customWidth="1"/>
    <col min="6" max="6" width="8.7109375" style="0" customWidth="1"/>
    <col min="7" max="10" width="11.7109375" style="0" customWidth="1"/>
    <col min="11" max="11" width="8.7109375" style="0" customWidth="1"/>
    <col min="12" max="15" width="11.7109375" style="0" customWidth="1"/>
    <col min="16" max="16" width="8.7109375" style="0" customWidth="1"/>
    <col min="17" max="17" width="8.7109375" style="0" hidden="1" customWidth="1"/>
    <col min="18" max="21" width="11.7109375" style="0" customWidth="1"/>
    <col min="22" max="22" width="8.7109375" style="0" customWidth="1"/>
    <col min="23" max="24" width="11.7109375" style="0" customWidth="1"/>
    <col min="25" max="25" width="13.7109375" style="0" customWidth="1"/>
    <col min="26" max="26" width="11.421875" style="0" bestFit="1" customWidth="1"/>
  </cols>
  <sheetData>
    <row r="1" ht="15" thickBot="1"/>
    <row r="2" spans="1:25" ht="38.25" thickBot="1">
      <c r="A2" s="1" t="s">
        <v>43</v>
      </c>
      <c r="B2" s="2"/>
      <c r="C2" s="3"/>
      <c r="D2" s="4"/>
      <c r="E2" s="4"/>
      <c r="F2" s="4"/>
      <c r="G2" s="3"/>
      <c r="H2" s="3"/>
      <c r="I2" s="5"/>
      <c r="J2" s="5"/>
      <c r="K2" s="5"/>
      <c r="L2" s="3"/>
      <c r="M2" s="3"/>
      <c r="N2" s="4"/>
      <c r="O2" s="4"/>
      <c r="P2" s="4"/>
      <c r="Q2" s="4"/>
      <c r="R2" s="5" t="s">
        <v>0</v>
      </c>
      <c r="S2" s="3"/>
      <c r="T2" s="5"/>
      <c r="U2" s="5"/>
      <c r="V2" s="5"/>
      <c r="W2" s="3"/>
      <c r="X2" s="3"/>
      <c r="Y2" s="6"/>
    </row>
    <row r="3" spans="1:25" ht="18" thickBot="1">
      <c r="A3" s="7" t="s">
        <v>1</v>
      </c>
      <c r="B3" s="8" t="s">
        <v>2</v>
      </c>
      <c r="C3" s="58" t="s">
        <v>3</v>
      </c>
      <c r="D3" s="9" t="s">
        <v>4</v>
      </c>
      <c r="E3" s="10"/>
      <c r="F3" s="10"/>
      <c r="G3" s="10"/>
      <c r="H3" s="39"/>
      <c r="I3" s="10" t="s">
        <v>5</v>
      </c>
      <c r="J3" s="10"/>
      <c r="K3" s="10"/>
      <c r="L3" s="10"/>
      <c r="M3" s="38"/>
      <c r="N3" s="9" t="s">
        <v>6</v>
      </c>
      <c r="O3" s="10"/>
      <c r="P3" s="10"/>
      <c r="Q3" s="10"/>
      <c r="R3" s="10"/>
      <c r="S3" s="38"/>
      <c r="T3" s="9" t="s">
        <v>7</v>
      </c>
      <c r="U3" s="10"/>
      <c r="V3" s="10"/>
      <c r="W3" s="10"/>
      <c r="X3" s="38"/>
      <c r="Y3" s="56" t="s">
        <v>8</v>
      </c>
    </row>
    <row r="4" spans="1:25" ht="18" thickBot="1">
      <c r="A4" s="14"/>
      <c r="B4" s="15"/>
      <c r="C4" s="59"/>
      <c r="D4" s="60" t="s">
        <v>9</v>
      </c>
      <c r="E4" s="25" t="s">
        <v>12</v>
      </c>
      <c r="F4" s="25" t="s">
        <v>14</v>
      </c>
      <c r="G4" s="26" t="s">
        <v>10</v>
      </c>
      <c r="H4" s="61" t="s">
        <v>11</v>
      </c>
      <c r="I4" s="24" t="s">
        <v>9</v>
      </c>
      <c r="J4" s="25" t="s">
        <v>12</v>
      </c>
      <c r="K4" s="25" t="s">
        <v>14</v>
      </c>
      <c r="L4" s="26" t="s">
        <v>10</v>
      </c>
      <c r="M4" s="27" t="s">
        <v>11</v>
      </c>
      <c r="N4" s="24" t="s">
        <v>9</v>
      </c>
      <c r="O4" s="25" t="s">
        <v>12</v>
      </c>
      <c r="P4" s="25" t="s">
        <v>14</v>
      </c>
      <c r="Q4" s="25" t="s">
        <v>13</v>
      </c>
      <c r="R4" s="26" t="s">
        <v>10</v>
      </c>
      <c r="S4" s="27" t="s">
        <v>11</v>
      </c>
      <c r="T4" s="24" t="s">
        <v>9</v>
      </c>
      <c r="U4" s="25" t="s">
        <v>12</v>
      </c>
      <c r="V4" s="25" t="s">
        <v>14</v>
      </c>
      <c r="W4" s="26" t="s">
        <v>10</v>
      </c>
      <c r="X4" s="27" t="s">
        <v>11</v>
      </c>
      <c r="Y4" s="57" t="s">
        <v>11</v>
      </c>
    </row>
    <row r="5" spans="1:26" ht="18" thickBot="1">
      <c r="A5" s="91">
        <v>96</v>
      </c>
      <c r="B5" s="36" t="s">
        <v>106</v>
      </c>
      <c r="C5" s="65"/>
      <c r="D5" s="45">
        <v>2.8</v>
      </c>
      <c r="E5" s="52">
        <v>1.3</v>
      </c>
      <c r="F5" s="53">
        <v>0</v>
      </c>
      <c r="G5" s="54">
        <f>10-E5</f>
        <v>8.7</v>
      </c>
      <c r="H5" s="62">
        <f>D5+G5-F5</f>
        <v>11.5</v>
      </c>
      <c r="I5" s="45">
        <v>0</v>
      </c>
      <c r="J5" s="52">
        <v>0</v>
      </c>
      <c r="K5" s="17">
        <v>0</v>
      </c>
      <c r="L5" s="18">
        <v>0</v>
      </c>
      <c r="M5" s="62">
        <f>I5+L5-K5</f>
        <v>0</v>
      </c>
      <c r="N5" s="45">
        <v>2.8</v>
      </c>
      <c r="O5" s="52">
        <v>1.7</v>
      </c>
      <c r="P5" s="17">
        <v>0</v>
      </c>
      <c r="Q5" s="17">
        <v>0</v>
      </c>
      <c r="R5" s="18">
        <f>10-O5</f>
        <v>8.3</v>
      </c>
      <c r="S5" s="62">
        <f>N5+R5-P5</f>
        <v>11.100000000000001</v>
      </c>
      <c r="T5" s="45">
        <v>3.2</v>
      </c>
      <c r="U5" s="52">
        <v>1.95</v>
      </c>
      <c r="V5" s="17">
        <v>0</v>
      </c>
      <c r="W5" s="18">
        <f>SUM(10-U5)</f>
        <v>8.05</v>
      </c>
      <c r="X5" s="62">
        <f>T5+W5-V5</f>
        <v>11.25</v>
      </c>
      <c r="Y5" s="80">
        <f>H5+M5+S5+X5</f>
        <v>33.85</v>
      </c>
      <c r="Z5" s="40"/>
    </row>
    <row r="6" spans="1:26" ht="18" thickBot="1">
      <c r="A6" s="92">
        <v>97</v>
      </c>
      <c r="B6" s="72" t="s">
        <v>107</v>
      </c>
      <c r="C6" s="48" t="s">
        <v>18</v>
      </c>
      <c r="D6" s="31">
        <v>2.8</v>
      </c>
      <c r="E6" s="28">
        <v>1.05</v>
      </c>
      <c r="F6" s="29">
        <v>0</v>
      </c>
      <c r="G6" s="30">
        <f>10-E6</f>
        <v>8.95</v>
      </c>
      <c r="H6" s="63">
        <f>D6+G6-F6</f>
        <v>11.75</v>
      </c>
      <c r="I6" s="31">
        <v>2.4</v>
      </c>
      <c r="J6" s="28">
        <v>2.05</v>
      </c>
      <c r="K6" s="13">
        <v>0</v>
      </c>
      <c r="L6" s="12">
        <f>10-J6</f>
        <v>7.95</v>
      </c>
      <c r="M6" s="63">
        <f>I6+L6-K6</f>
        <v>10.35</v>
      </c>
      <c r="N6" s="31">
        <v>3</v>
      </c>
      <c r="O6" s="28">
        <v>2.15</v>
      </c>
      <c r="P6" s="13">
        <v>0</v>
      </c>
      <c r="Q6" s="13">
        <v>0</v>
      </c>
      <c r="R6" s="18">
        <f>10-O6</f>
        <v>7.85</v>
      </c>
      <c r="S6" s="62">
        <f>N6+R6-P6</f>
        <v>10.85</v>
      </c>
      <c r="T6" s="31">
        <v>3</v>
      </c>
      <c r="U6" s="28">
        <v>1.75</v>
      </c>
      <c r="V6" s="13">
        <v>0</v>
      </c>
      <c r="W6" s="18">
        <f>SUM(10-U6)</f>
        <v>8.25</v>
      </c>
      <c r="X6" s="63">
        <f>T6+W6-V6</f>
        <v>11.25</v>
      </c>
      <c r="Y6" s="81">
        <f>H6+M6+S6+X6</f>
        <v>44.2</v>
      </c>
      <c r="Z6" s="41"/>
    </row>
    <row r="7" spans="1:26" ht="18" thickBot="1">
      <c r="A7" s="92">
        <v>98</v>
      </c>
      <c r="B7" s="72" t="s">
        <v>108</v>
      </c>
      <c r="C7" s="48" t="s">
        <v>20</v>
      </c>
      <c r="D7" s="31">
        <v>0</v>
      </c>
      <c r="E7" s="28">
        <v>0</v>
      </c>
      <c r="F7" s="29">
        <v>0</v>
      </c>
      <c r="G7" s="30">
        <v>0</v>
      </c>
      <c r="H7" s="63">
        <f>D7+G7-F7</f>
        <v>0</v>
      </c>
      <c r="I7" s="31">
        <v>2.3</v>
      </c>
      <c r="J7" s="28">
        <v>2.05</v>
      </c>
      <c r="K7" s="13">
        <v>0</v>
      </c>
      <c r="L7" s="12">
        <f>10-J7</f>
        <v>7.95</v>
      </c>
      <c r="M7" s="63">
        <f>I7+L7-K7</f>
        <v>10.25</v>
      </c>
      <c r="N7" s="31">
        <v>2.3</v>
      </c>
      <c r="O7" s="28">
        <v>2.85</v>
      </c>
      <c r="P7" s="13">
        <v>0</v>
      </c>
      <c r="Q7" s="13">
        <v>0</v>
      </c>
      <c r="R7" s="18">
        <f>10-O7</f>
        <v>7.15</v>
      </c>
      <c r="S7" s="62">
        <f>N7+R7-P7</f>
        <v>9.45</v>
      </c>
      <c r="T7" s="31">
        <v>0</v>
      </c>
      <c r="U7" s="28">
        <v>0</v>
      </c>
      <c r="V7" s="13">
        <v>0</v>
      </c>
      <c r="W7" s="12">
        <v>0</v>
      </c>
      <c r="X7" s="63">
        <f>T7+W7-V7</f>
        <v>0</v>
      </c>
      <c r="Y7" s="81">
        <f>H7+M7+S7+X7</f>
        <v>19.7</v>
      </c>
      <c r="Z7" s="41"/>
    </row>
    <row r="8" spans="1:26" ht="18" thickBot="1">
      <c r="A8" s="92">
        <v>99</v>
      </c>
      <c r="B8" s="72" t="s">
        <v>109</v>
      </c>
      <c r="C8" s="48" t="s">
        <v>19</v>
      </c>
      <c r="D8" s="31">
        <v>2.8</v>
      </c>
      <c r="E8" s="28">
        <v>1.4</v>
      </c>
      <c r="F8" s="29">
        <v>0</v>
      </c>
      <c r="G8" s="30">
        <f>10-E8</f>
        <v>8.6</v>
      </c>
      <c r="H8" s="63">
        <f>D8+G8-F8</f>
        <v>11.399999999999999</v>
      </c>
      <c r="I8" s="31">
        <v>2.4</v>
      </c>
      <c r="J8" s="28">
        <v>2.4</v>
      </c>
      <c r="K8" s="13">
        <v>0</v>
      </c>
      <c r="L8" s="12">
        <f>10-J8</f>
        <v>7.6</v>
      </c>
      <c r="M8" s="63">
        <f>I8+L8-K8</f>
        <v>10</v>
      </c>
      <c r="N8" s="31">
        <v>2.8</v>
      </c>
      <c r="O8" s="28">
        <v>3.1</v>
      </c>
      <c r="P8" s="13">
        <v>0</v>
      </c>
      <c r="Q8" s="13">
        <v>0</v>
      </c>
      <c r="R8" s="18">
        <f>10-O8</f>
        <v>6.9</v>
      </c>
      <c r="S8" s="62">
        <f>N8+R8-P8</f>
        <v>9.7</v>
      </c>
      <c r="T8" s="31">
        <v>3</v>
      </c>
      <c r="U8" s="28">
        <v>2</v>
      </c>
      <c r="V8" s="13">
        <v>0</v>
      </c>
      <c r="W8" s="18">
        <f>SUM(10-U8)</f>
        <v>8</v>
      </c>
      <c r="X8" s="63">
        <f>T8+W8-V8</f>
        <v>11</v>
      </c>
      <c r="Y8" s="81">
        <f>H8+M8+S8+X8</f>
        <v>42.099999999999994</v>
      </c>
      <c r="Z8" s="41"/>
    </row>
    <row r="9" spans="1:26" ht="18" thickBot="1">
      <c r="A9" s="93">
        <v>100</v>
      </c>
      <c r="B9" s="74" t="s">
        <v>110</v>
      </c>
      <c r="C9" s="66"/>
      <c r="D9" s="32">
        <v>2.8</v>
      </c>
      <c r="E9" s="33">
        <v>1.4</v>
      </c>
      <c r="F9" s="34">
        <v>0</v>
      </c>
      <c r="G9" s="35">
        <f>10-E9</f>
        <v>8.6</v>
      </c>
      <c r="H9" s="64">
        <f>D9+G9-F9</f>
        <v>11.399999999999999</v>
      </c>
      <c r="I9" s="32">
        <v>2.5</v>
      </c>
      <c r="J9" s="33">
        <v>2.3</v>
      </c>
      <c r="K9" s="21">
        <v>0</v>
      </c>
      <c r="L9" s="22">
        <f>10-J9</f>
        <v>7.7</v>
      </c>
      <c r="M9" s="64">
        <f>I9+L9-K9</f>
        <v>10.2</v>
      </c>
      <c r="N9" s="32">
        <v>0</v>
      </c>
      <c r="O9" s="33">
        <v>0</v>
      </c>
      <c r="P9" s="21">
        <v>0</v>
      </c>
      <c r="Q9" s="21">
        <v>0</v>
      </c>
      <c r="R9" s="12">
        <v>0</v>
      </c>
      <c r="S9" s="64">
        <f>O9+R9-Q9</f>
        <v>0</v>
      </c>
      <c r="T9" s="32">
        <v>3</v>
      </c>
      <c r="U9" s="33">
        <v>1.45</v>
      </c>
      <c r="V9" s="21">
        <v>0</v>
      </c>
      <c r="W9" s="18">
        <f>SUM(10-U9)</f>
        <v>8.55</v>
      </c>
      <c r="X9" s="64">
        <f>T9+W9-V9</f>
        <v>11.55</v>
      </c>
      <c r="Y9" s="82">
        <f>H9+M9+S9+X9</f>
        <v>33.15</v>
      </c>
      <c r="Z9" s="41"/>
    </row>
    <row r="10" spans="4:26" s="46" customFormat="1" ht="18" thickBot="1">
      <c r="D10" s="83"/>
      <c r="E10" s="84"/>
      <c r="F10" s="84"/>
      <c r="G10" s="84"/>
      <c r="H10" s="55">
        <f>LARGE(H5:H9,1)+LARGE(H5:H9,2)+LARGE(H5:H9,3)</f>
        <v>34.65</v>
      </c>
      <c r="I10" s="84"/>
      <c r="J10" s="84"/>
      <c r="K10" s="84"/>
      <c r="L10" s="84"/>
      <c r="M10" s="55">
        <f>LARGE(M5:M9,1)+LARGE(M5:M9,2)+LARGE(M5:M9,3)</f>
        <v>30.8</v>
      </c>
      <c r="N10" s="84"/>
      <c r="O10" s="84"/>
      <c r="P10" s="84"/>
      <c r="Q10" s="84"/>
      <c r="R10" s="84"/>
      <c r="S10" s="55">
        <f>LARGE(S5:S9,1)+LARGE(S5:S9,2)+LARGE(S5:S9,3)</f>
        <v>31.650000000000002</v>
      </c>
      <c r="T10" s="84"/>
      <c r="U10" s="84"/>
      <c r="V10" s="84"/>
      <c r="W10" s="84"/>
      <c r="X10" s="55">
        <f>LARGE(X5:X9,1)+LARGE(X5:X9,2)+LARGE(X5:X9,3)</f>
        <v>34.05</v>
      </c>
      <c r="Y10" s="85"/>
      <c r="Z10" s="50">
        <f>H10+M10+S10+X10</f>
        <v>131.15</v>
      </c>
    </row>
    <row r="11" spans="1:26" ht="18" thickBot="1">
      <c r="A11" s="91">
        <v>56</v>
      </c>
      <c r="B11" s="36" t="s">
        <v>72</v>
      </c>
      <c r="C11" s="65"/>
      <c r="D11" s="45">
        <v>2.8</v>
      </c>
      <c r="E11" s="52">
        <v>0.9</v>
      </c>
      <c r="F11" s="53">
        <v>0</v>
      </c>
      <c r="G11" s="54">
        <f>10-E11</f>
        <v>9.1</v>
      </c>
      <c r="H11" s="62">
        <f>D11+G11-F11</f>
        <v>11.899999999999999</v>
      </c>
      <c r="I11" s="45">
        <v>2.3</v>
      </c>
      <c r="J11" s="52">
        <v>2.5</v>
      </c>
      <c r="K11" s="17">
        <v>0</v>
      </c>
      <c r="L11" s="18">
        <f>10-J11</f>
        <v>7.5</v>
      </c>
      <c r="M11" s="62">
        <f>I11+L11-K11</f>
        <v>9.8</v>
      </c>
      <c r="N11" s="45">
        <v>3.2</v>
      </c>
      <c r="O11" s="52">
        <v>1.8</v>
      </c>
      <c r="P11" s="17">
        <v>0</v>
      </c>
      <c r="Q11" s="17">
        <v>0</v>
      </c>
      <c r="R11" s="18">
        <f>10-O11</f>
        <v>8.2</v>
      </c>
      <c r="S11" s="62">
        <f>N11+R11-P11</f>
        <v>11.399999999999999</v>
      </c>
      <c r="T11" s="45">
        <v>3</v>
      </c>
      <c r="U11" s="52">
        <v>1.4</v>
      </c>
      <c r="V11" s="17">
        <v>0</v>
      </c>
      <c r="W11" s="18">
        <f>SUM(10-U11)</f>
        <v>8.6</v>
      </c>
      <c r="X11" s="62">
        <f>T11+W11-V11</f>
        <v>11.6</v>
      </c>
      <c r="Y11" s="80">
        <f>H11+M11+S11+X11</f>
        <v>44.699999999999996</v>
      </c>
      <c r="Z11" s="40"/>
    </row>
    <row r="12" spans="1:26" ht="18" thickBot="1">
      <c r="A12" s="92">
        <v>57</v>
      </c>
      <c r="B12" s="72" t="s">
        <v>33</v>
      </c>
      <c r="C12" s="48"/>
      <c r="D12" s="31">
        <v>0</v>
      </c>
      <c r="E12" s="28">
        <v>0</v>
      </c>
      <c r="F12" s="29">
        <v>0</v>
      </c>
      <c r="G12" s="30">
        <v>0</v>
      </c>
      <c r="H12" s="63">
        <f>D12+G12-F12</f>
        <v>0</v>
      </c>
      <c r="I12" s="31">
        <v>2.4</v>
      </c>
      <c r="J12" s="28">
        <v>2</v>
      </c>
      <c r="K12" s="13">
        <v>0</v>
      </c>
      <c r="L12" s="12">
        <f>10-J12</f>
        <v>8</v>
      </c>
      <c r="M12" s="63">
        <f>I12+L12-K12</f>
        <v>10.4</v>
      </c>
      <c r="N12" s="31">
        <v>0</v>
      </c>
      <c r="O12" s="28">
        <v>0</v>
      </c>
      <c r="P12" s="13">
        <v>0</v>
      </c>
      <c r="Q12" s="13">
        <v>0</v>
      </c>
      <c r="R12" s="12">
        <v>0</v>
      </c>
      <c r="S12" s="63">
        <f>O12+R12-Q12</f>
        <v>0</v>
      </c>
      <c r="T12" s="31">
        <v>2.9</v>
      </c>
      <c r="U12" s="28">
        <v>1.3</v>
      </c>
      <c r="V12" s="13">
        <v>0</v>
      </c>
      <c r="W12" s="18">
        <f>SUM(10-U12)</f>
        <v>8.7</v>
      </c>
      <c r="X12" s="63">
        <f>T12+W12-V12</f>
        <v>11.6</v>
      </c>
      <c r="Y12" s="81">
        <f>H12+M12+S12+X12</f>
        <v>22</v>
      </c>
      <c r="Z12" s="41"/>
    </row>
    <row r="13" spans="1:26" ht="18" thickBot="1">
      <c r="A13" s="92">
        <v>58</v>
      </c>
      <c r="B13" s="72" t="s">
        <v>73</v>
      </c>
      <c r="C13" s="48" t="s">
        <v>16</v>
      </c>
      <c r="D13" s="31">
        <v>2.8</v>
      </c>
      <c r="E13" s="28">
        <v>1.2</v>
      </c>
      <c r="F13" s="29">
        <v>0</v>
      </c>
      <c r="G13" s="30">
        <f>10-E13</f>
        <v>8.8</v>
      </c>
      <c r="H13" s="63">
        <f>D13+G13-F13</f>
        <v>11.600000000000001</v>
      </c>
      <c r="I13" s="31">
        <v>2.5</v>
      </c>
      <c r="J13" s="28">
        <v>2.15</v>
      </c>
      <c r="K13" s="13">
        <v>0</v>
      </c>
      <c r="L13" s="12">
        <f>10-J13</f>
        <v>7.85</v>
      </c>
      <c r="M13" s="63">
        <f>I13+L13-K13</f>
        <v>10.35</v>
      </c>
      <c r="N13" s="31">
        <v>3</v>
      </c>
      <c r="O13" s="28">
        <v>2.5</v>
      </c>
      <c r="P13" s="13">
        <v>0</v>
      </c>
      <c r="Q13" s="13">
        <v>0</v>
      </c>
      <c r="R13" s="18">
        <f>10-O13</f>
        <v>7.5</v>
      </c>
      <c r="S13" s="62">
        <f>N13+R13-P13</f>
        <v>10.5</v>
      </c>
      <c r="T13" s="31">
        <v>3</v>
      </c>
      <c r="U13" s="28">
        <v>1.85</v>
      </c>
      <c r="V13" s="13">
        <v>0</v>
      </c>
      <c r="W13" s="18">
        <f>SUM(10-U13)</f>
        <v>8.15</v>
      </c>
      <c r="X13" s="63">
        <f>T13+W13-V13</f>
        <v>11.15</v>
      </c>
      <c r="Y13" s="81">
        <f>H13+M13+S13+X13</f>
        <v>43.6</v>
      </c>
      <c r="Z13" s="41"/>
    </row>
    <row r="14" spans="1:26" ht="18" thickBot="1">
      <c r="A14" s="92">
        <v>59</v>
      </c>
      <c r="B14" s="72" t="s">
        <v>34</v>
      </c>
      <c r="C14" s="48"/>
      <c r="D14" s="31">
        <v>2.8</v>
      </c>
      <c r="E14" s="28">
        <v>1.25</v>
      </c>
      <c r="F14" s="29">
        <v>0</v>
      </c>
      <c r="G14" s="30">
        <f>10-E14</f>
        <v>8.75</v>
      </c>
      <c r="H14" s="63">
        <f>D14+G14-F14</f>
        <v>11.55</v>
      </c>
      <c r="I14" s="31">
        <v>0</v>
      </c>
      <c r="J14" s="28">
        <v>0</v>
      </c>
      <c r="K14" s="13">
        <v>0</v>
      </c>
      <c r="L14" s="12">
        <v>0</v>
      </c>
      <c r="M14" s="63">
        <f>I14+L14-K14</f>
        <v>0</v>
      </c>
      <c r="N14" s="31">
        <v>2.9</v>
      </c>
      <c r="O14" s="28">
        <v>1.95</v>
      </c>
      <c r="P14" s="13">
        <v>0</v>
      </c>
      <c r="Q14" s="13">
        <v>0</v>
      </c>
      <c r="R14" s="18">
        <f>10-O14</f>
        <v>8.05</v>
      </c>
      <c r="S14" s="62">
        <f>N14+R14-P14</f>
        <v>10.950000000000001</v>
      </c>
      <c r="T14" s="31">
        <v>0</v>
      </c>
      <c r="U14" s="28">
        <v>0</v>
      </c>
      <c r="V14" s="13">
        <v>0</v>
      </c>
      <c r="W14" s="12">
        <v>0</v>
      </c>
      <c r="X14" s="63">
        <f>T14+W14-V14</f>
        <v>0</v>
      </c>
      <c r="Y14" s="81">
        <f>H14+M14+S14+X14</f>
        <v>22.5</v>
      </c>
      <c r="Z14" s="41"/>
    </row>
    <row r="15" spans="1:26" ht="18" thickBot="1">
      <c r="A15" s="93">
        <v>60</v>
      </c>
      <c r="B15" s="74" t="s">
        <v>74</v>
      </c>
      <c r="C15" s="66"/>
      <c r="D15" s="32">
        <v>2.8</v>
      </c>
      <c r="E15" s="33">
        <v>1.8</v>
      </c>
      <c r="F15" s="34">
        <v>0</v>
      </c>
      <c r="G15" s="30">
        <f>10-E15</f>
        <v>8.2</v>
      </c>
      <c r="H15" s="64">
        <f>D15+G15-F15</f>
        <v>11</v>
      </c>
      <c r="I15" s="32">
        <v>2.3</v>
      </c>
      <c r="J15" s="33">
        <v>2.7</v>
      </c>
      <c r="K15" s="21">
        <v>0</v>
      </c>
      <c r="L15" s="12">
        <f>10-J15</f>
        <v>7.3</v>
      </c>
      <c r="M15" s="64">
        <f>I15+L15-K15</f>
        <v>9.6</v>
      </c>
      <c r="N15" s="32">
        <v>2.8</v>
      </c>
      <c r="O15" s="33">
        <v>2.1</v>
      </c>
      <c r="P15" s="21">
        <v>0</v>
      </c>
      <c r="Q15" s="21">
        <v>0</v>
      </c>
      <c r="R15" s="18">
        <f>10-O15</f>
        <v>7.9</v>
      </c>
      <c r="S15" s="62">
        <f>N15+R15-P15</f>
        <v>10.7</v>
      </c>
      <c r="T15" s="32">
        <v>2.9</v>
      </c>
      <c r="U15" s="33">
        <v>1.75</v>
      </c>
      <c r="V15" s="21">
        <v>0</v>
      </c>
      <c r="W15" s="18">
        <f>SUM(10-U15)</f>
        <v>8.25</v>
      </c>
      <c r="X15" s="64">
        <f>T15+W15-V15</f>
        <v>11.15</v>
      </c>
      <c r="Y15" s="82">
        <f>H15+M15+S15+X15</f>
        <v>42.45</v>
      </c>
      <c r="Z15" s="41"/>
    </row>
    <row r="16" spans="4:26" s="46" customFormat="1" ht="18" thickBot="1">
      <c r="D16" s="83"/>
      <c r="E16" s="84"/>
      <c r="F16" s="84"/>
      <c r="G16" s="84"/>
      <c r="H16" s="55">
        <f>LARGE(H11:H15,1)+LARGE(H11:H15,2)+LARGE(H11:H15,3)</f>
        <v>35.05</v>
      </c>
      <c r="I16" s="84"/>
      <c r="J16" s="84"/>
      <c r="K16" s="84"/>
      <c r="L16" s="84"/>
      <c r="M16" s="51">
        <f>LARGE(M11:M15,1)+LARGE(M11:M15,2)+LARGE(M11:M15,3)</f>
        <v>30.55</v>
      </c>
      <c r="N16" s="84"/>
      <c r="O16" s="84"/>
      <c r="P16" s="84"/>
      <c r="Q16" s="84"/>
      <c r="R16" s="84"/>
      <c r="S16" s="51">
        <f>LARGE(S11:S15,1)+LARGE(S11:S15,2)+LARGE(S11:S15,3)</f>
        <v>33.05</v>
      </c>
      <c r="T16" s="84"/>
      <c r="U16" s="84"/>
      <c r="V16" s="84"/>
      <c r="W16" s="84"/>
      <c r="X16" s="51">
        <f>LARGE(X11:X15,1)+LARGE(X11:X15,2)+LARGE(X11:X15,3)</f>
        <v>34.35</v>
      </c>
      <c r="Y16" s="85"/>
      <c r="Z16" s="50">
        <f>H16+M16+S16+X16</f>
        <v>133</v>
      </c>
    </row>
    <row r="17" spans="1:26" ht="18" thickBot="1">
      <c r="A17" s="91">
        <v>51</v>
      </c>
      <c r="B17" s="36" t="s">
        <v>30</v>
      </c>
      <c r="C17" s="65"/>
      <c r="D17" s="45">
        <v>0</v>
      </c>
      <c r="E17" s="52">
        <v>0</v>
      </c>
      <c r="F17" s="53">
        <v>0</v>
      </c>
      <c r="G17" s="54">
        <v>0</v>
      </c>
      <c r="H17" s="62">
        <f>D17+G17-F17</f>
        <v>0</v>
      </c>
      <c r="I17" s="45">
        <v>2.4</v>
      </c>
      <c r="J17" s="52">
        <v>2</v>
      </c>
      <c r="K17" s="17">
        <v>0</v>
      </c>
      <c r="L17" s="18">
        <f>10-J17</f>
        <v>8</v>
      </c>
      <c r="M17" s="62">
        <f>I17+L17-K17</f>
        <v>10.4</v>
      </c>
      <c r="N17" s="45">
        <v>3.3</v>
      </c>
      <c r="O17" s="52">
        <v>2.05</v>
      </c>
      <c r="P17" s="17">
        <v>0</v>
      </c>
      <c r="Q17" s="17">
        <v>0</v>
      </c>
      <c r="R17" s="18">
        <f>10-O17</f>
        <v>7.95</v>
      </c>
      <c r="S17" s="62">
        <f>N17+R17-P17</f>
        <v>11.25</v>
      </c>
      <c r="T17" s="45">
        <v>2.9</v>
      </c>
      <c r="U17" s="52">
        <v>1.7</v>
      </c>
      <c r="V17" s="17">
        <v>0</v>
      </c>
      <c r="W17" s="18">
        <f>SUM(10-U17)</f>
        <v>8.3</v>
      </c>
      <c r="X17" s="62">
        <f>T17+W17-V17</f>
        <v>11.200000000000001</v>
      </c>
      <c r="Y17" s="80">
        <f>H17+M17+S17+X17</f>
        <v>32.85</v>
      </c>
      <c r="Z17" s="40"/>
    </row>
    <row r="18" spans="1:26" ht="17.25">
      <c r="A18" s="92">
        <v>52</v>
      </c>
      <c r="B18" s="72" t="s">
        <v>69</v>
      </c>
      <c r="C18" s="48" t="s">
        <v>0</v>
      </c>
      <c r="D18" s="31">
        <v>2.8</v>
      </c>
      <c r="E18" s="28">
        <v>1.8</v>
      </c>
      <c r="F18" s="29">
        <v>0</v>
      </c>
      <c r="G18" s="30">
        <f>10-E18</f>
        <v>8.2</v>
      </c>
      <c r="H18" s="63">
        <f>D18+G18-F18</f>
        <v>11</v>
      </c>
      <c r="I18" s="31">
        <v>2.4</v>
      </c>
      <c r="J18" s="28">
        <v>2.45</v>
      </c>
      <c r="K18" s="13">
        <v>0</v>
      </c>
      <c r="L18" s="12">
        <f>10-J18</f>
        <v>7.55</v>
      </c>
      <c r="M18" s="63">
        <f>I18+L18-K18</f>
        <v>9.95</v>
      </c>
      <c r="N18" s="31">
        <v>3.1</v>
      </c>
      <c r="O18" s="28">
        <v>2.2</v>
      </c>
      <c r="P18" s="13">
        <v>0</v>
      </c>
      <c r="Q18" s="13">
        <v>0</v>
      </c>
      <c r="R18" s="18">
        <f>10-O18</f>
        <v>7.8</v>
      </c>
      <c r="S18" s="62">
        <f>N18+R18-P18</f>
        <v>10.9</v>
      </c>
      <c r="T18" s="31">
        <v>2.9</v>
      </c>
      <c r="U18" s="28">
        <v>2</v>
      </c>
      <c r="V18" s="13">
        <v>0</v>
      </c>
      <c r="W18" s="18">
        <f>SUM(10-U18)</f>
        <v>8</v>
      </c>
      <c r="X18" s="63">
        <f>T18+W18-V18</f>
        <v>10.9</v>
      </c>
      <c r="Y18" s="81">
        <f>H18+M18+S18+X18</f>
        <v>42.75</v>
      </c>
      <c r="Z18" s="41"/>
    </row>
    <row r="19" spans="1:26" ht="18" thickBot="1">
      <c r="A19" s="92">
        <v>53</v>
      </c>
      <c r="B19" s="72" t="s">
        <v>31</v>
      </c>
      <c r="C19" s="48" t="s">
        <v>17</v>
      </c>
      <c r="D19" s="31">
        <v>2.8</v>
      </c>
      <c r="E19" s="28">
        <v>1.5</v>
      </c>
      <c r="F19" s="29">
        <v>0</v>
      </c>
      <c r="G19" s="30">
        <f>10-E19</f>
        <v>8.5</v>
      </c>
      <c r="H19" s="63">
        <f>D19+G19-F19</f>
        <v>11.3</v>
      </c>
      <c r="I19" s="31">
        <v>0</v>
      </c>
      <c r="J19" s="28">
        <v>0</v>
      </c>
      <c r="K19" s="13">
        <v>0</v>
      </c>
      <c r="L19" s="12">
        <v>0</v>
      </c>
      <c r="M19" s="63">
        <f>I19+L19-K19</f>
        <v>0</v>
      </c>
      <c r="N19" s="31">
        <v>0</v>
      </c>
      <c r="O19" s="28">
        <v>0</v>
      </c>
      <c r="P19" s="13">
        <v>0</v>
      </c>
      <c r="Q19" s="13">
        <v>0</v>
      </c>
      <c r="R19" s="12">
        <v>0</v>
      </c>
      <c r="S19" s="63">
        <f>O19+R19-Q19</f>
        <v>0</v>
      </c>
      <c r="T19" s="31">
        <v>0</v>
      </c>
      <c r="U19" s="28">
        <v>0</v>
      </c>
      <c r="V19" s="13">
        <v>0</v>
      </c>
      <c r="W19" s="12">
        <v>0</v>
      </c>
      <c r="X19" s="63">
        <f>T19+W19-V19</f>
        <v>0</v>
      </c>
      <c r="Y19" s="81">
        <f>H19+M19+S19+X19</f>
        <v>11.3</v>
      </c>
      <c r="Z19" s="41"/>
    </row>
    <row r="20" spans="1:26" ht="18" thickBot="1">
      <c r="A20" s="92">
        <v>54</v>
      </c>
      <c r="B20" s="72" t="s">
        <v>70</v>
      </c>
      <c r="C20" s="48" t="s">
        <v>0</v>
      </c>
      <c r="D20" s="31">
        <v>2.8</v>
      </c>
      <c r="E20" s="28">
        <v>1.3</v>
      </c>
      <c r="F20" s="29">
        <v>0</v>
      </c>
      <c r="G20" s="30">
        <f>10-E20</f>
        <v>8.7</v>
      </c>
      <c r="H20" s="63">
        <f>D20+G20-F20</f>
        <v>11.5</v>
      </c>
      <c r="I20" s="31">
        <v>2.3</v>
      </c>
      <c r="J20" s="28">
        <v>2.3</v>
      </c>
      <c r="K20" s="13">
        <v>0</v>
      </c>
      <c r="L20" s="12">
        <f>10-J20</f>
        <v>7.7</v>
      </c>
      <c r="M20" s="63">
        <f>I20+L20-K20</f>
        <v>10</v>
      </c>
      <c r="N20" s="31">
        <v>3</v>
      </c>
      <c r="O20" s="28">
        <v>3.4</v>
      </c>
      <c r="P20" s="13">
        <v>0</v>
      </c>
      <c r="Q20" s="13">
        <v>0</v>
      </c>
      <c r="R20" s="18">
        <f>10-O20</f>
        <v>6.6</v>
      </c>
      <c r="S20" s="62">
        <f>N20+R20-P20</f>
        <v>9.6</v>
      </c>
      <c r="T20" s="31">
        <v>3.1</v>
      </c>
      <c r="U20" s="28">
        <v>1.4</v>
      </c>
      <c r="V20" s="13">
        <v>0</v>
      </c>
      <c r="W20" s="18">
        <f>SUM(10-U20)</f>
        <v>8.6</v>
      </c>
      <c r="X20" s="63">
        <f>T20+W20-V20</f>
        <v>11.7</v>
      </c>
      <c r="Y20" s="81">
        <f>H20+M20+S20+X20</f>
        <v>42.8</v>
      </c>
      <c r="Z20" s="41"/>
    </row>
    <row r="21" spans="1:26" ht="18" thickBot="1">
      <c r="A21" s="93">
        <v>55</v>
      </c>
      <c r="B21" s="74" t="s">
        <v>71</v>
      </c>
      <c r="C21" s="66"/>
      <c r="D21" s="32">
        <v>2.8</v>
      </c>
      <c r="E21" s="33">
        <v>1.4</v>
      </c>
      <c r="F21" s="34">
        <v>0</v>
      </c>
      <c r="G21" s="30">
        <f>10-E21</f>
        <v>8.6</v>
      </c>
      <c r="H21" s="64">
        <f>D21+G21-F21</f>
        <v>11.399999999999999</v>
      </c>
      <c r="I21" s="32">
        <v>2.4</v>
      </c>
      <c r="J21" s="33">
        <v>2.55</v>
      </c>
      <c r="K21" s="21">
        <v>0</v>
      </c>
      <c r="L21" s="12">
        <f>10-J21</f>
        <v>7.45</v>
      </c>
      <c r="M21" s="63">
        <f>I21+L21-K21</f>
        <v>9.85</v>
      </c>
      <c r="N21" s="32">
        <v>3</v>
      </c>
      <c r="O21" s="33">
        <v>4.45</v>
      </c>
      <c r="P21" s="21">
        <v>0</v>
      </c>
      <c r="Q21" s="21">
        <v>0</v>
      </c>
      <c r="R21" s="18">
        <f>10-O21</f>
        <v>5.55</v>
      </c>
      <c r="S21" s="62">
        <f>N21+R21-P21</f>
        <v>8.55</v>
      </c>
      <c r="T21" s="32">
        <v>2.9</v>
      </c>
      <c r="U21" s="33">
        <v>2.25</v>
      </c>
      <c r="V21" s="21">
        <v>0</v>
      </c>
      <c r="W21" s="18">
        <f>SUM(10-U21)</f>
        <v>7.75</v>
      </c>
      <c r="X21" s="63">
        <f>T21+W21-V21</f>
        <v>10.65</v>
      </c>
      <c r="Y21" s="82">
        <f>H21+M21+S21+X21</f>
        <v>40.45</v>
      </c>
      <c r="Z21" s="41"/>
    </row>
    <row r="22" spans="8:26" s="46" customFormat="1" ht="18" thickBot="1">
      <c r="H22" s="51">
        <f>LARGE(H17:H21,1)+LARGE(H17:H21,2)+LARGE(H17:H21,3)</f>
        <v>34.2</v>
      </c>
      <c r="M22" s="51">
        <f>LARGE(M17:M21,1)+LARGE(M17:M21,2)+LARGE(M17:M21,3)</f>
        <v>30.349999999999998</v>
      </c>
      <c r="S22" s="51">
        <f>LARGE(S17:S21,1)+LARGE(S17:S21,2)+LARGE(S17:S21,3)</f>
        <v>31.75</v>
      </c>
      <c r="X22" s="51">
        <f>LARGE(X17:X21,1)+LARGE(X17:X21,2)+LARGE(X17:X21,3)</f>
        <v>33.8</v>
      </c>
      <c r="Z22" s="49">
        <f>H22+M22+S22+X22</f>
        <v>130.1</v>
      </c>
    </row>
    <row r="23" ht="15" thickBot="1"/>
    <row r="24" spans="1:25" ht="38.25" thickBot="1">
      <c r="A24" s="1" t="s">
        <v>44</v>
      </c>
      <c r="B24" s="2"/>
      <c r="C24" s="3"/>
      <c r="D24" s="4"/>
      <c r="E24" s="4"/>
      <c r="F24" s="4"/>
      <c r="G24" s="3"/>
      <c r="H24" s="3"/>
      <c r="I24" s="5"/>
      <c r="J24" s="5"/>
      <c r="K24" s="5"/>
      <c r="L24" s="3"/>
      <c r="M24" s="3"/>
      <c r="N24" s="4"/>
      <c r="O24" s="4"/>
      <c r="P24" s="4"/>
      <c r="Q24" s="4"/>
      <c r="R24" s="5" t="s">
        <v>0</v>
      </c>
      <c r="S24" s="3"/>
      <c r="T24" s="5"/>
      <c r="U24" s="5"/>
      <c r="V24" s="5"/>
      <c r="W24" s="3"/>
      <c r="X24" s="3"/>
      <c r="Y24" s="6"/>
    </row>
    <row r="25" spans="1:25" ht="18" thickBot="1">
      <c r="A25" s="7" t="s">
        <v>1</v>
      </c>
      <c r="B25" s="8" t="s">
        <v>2</v>
      </c>
      <c r="C25" s="58" t="s">
        <v>3</v>
      </c>
      <c r="D25" s="9" t="s">
        <v>4</v>
      </c>
      <c r="E25" s="10"/>
      <c r="F25" s="10"/>
      <c r="G25" s="10"/>
      <c r="H25" s="39"/>
      <c r="I25" s="10" t="s">
        <v>5</v>
      </c>
      <c r="J25" s="10"/>
      <c r="K25" s="10"/>
      <c r="L25" s="10"/>
      <c r="M25" s="38"/>
      <c r="N25" s="9" t="s">
        <v>6</v>
      </c>
      <c r="O25" s="10"/>
      <c r="P25" s="10"/>
      <c r="Q25" s="10"/>
      <c r="R25" s="10"/>
      <c r="S25" s="38"/>
      <c r="T25" s="9" t="s">
        <v>7</v>
      </c>
      <c r="U25" s="10"/>
      <c r="V25" s="10"/>
      <c r="W25" s="10"/>
      <c r="X25" s="38"/>
      <c r="Y25" s="56" t="s">
        <v>8</v>
      </c>
    </row>
    <row r="26" spans="1:25" ht="18" thickBot="1">
      <c r="A26" s="14"/>
      <c r="B26" s="15"/>
      <c r="C26" s="59"/>
      <c r="D26" s="60" t="s">
        <v>9</v>
      </c>
      <c r="E26" s="25" t="s">
        <v>12</v>
      </c>
      <c r="F26" s="25" t="s">
        <v>14</v>
      </c>
      <c r="G26" s="26" t="s">
        <v>10</v>
      </c>
      <c r="H26" s="61" t="s">
        <v>11</v>
      </c>
      <c r="I26" s="24" t="s">
        <v>9</v>
      </c>
      <c r="J26" s="25" t="s">
        <v>12</v>
      </c>
      <c r="K26" s="25" t="s">
        <v>14</v>
      </c>
      <c r="L26" s="26" t="s">
        <v>10</v>
      </c>
      <c r="M26" s="27" t="s">
        <v>11</v>
      </c>
      <c r="N26" s="24" t="s">
        <v>9</v>
      </c>
      <c r="O26" s="25" t="s">
        <v>12</v>
      </c>
      <c r="P26" s="25" t="s">
        <v>14</v>
      </c>
      <c r="Q26" s="25" t="s">
        <v>13</v>
      </c>
      <c r="R26" s="26" t="s">
        <v>10</v>
      </c>
      <c r="S26" s="27" t="s">
        <v>11</v>
      </c>
      <c r="T26" s="24" t="s">
        <v>9</v>
      </c>
      <c r="U26" s="25" t="s">
        <v>12</v>
      </c>
      <c r="V26" s="25" t="s">
        <v>14</v>
      </c>
      <c r="W26" s="26" t="s">
        <v>10</v>
      </c>
      <c r="X26" s="27" t="s">
        <v>11</v>
      </c>
      <c r="Y26" s="57" t="s">
        <v>11</v>
      </c>
    </row>
    <row r="27" spans="1:26" ht="18" thickBot="1">
      <c r="A27" s="91">
        <v>81</v>
      </c>
      <c r="B27" s="36" t="s">
        <v>111</v>
      </c>
      <c r="C27" s="65"/>
      <c r="D27" s="45">
        <v>2.8</v>
      </c>
      <c r="E27" s="52">
        <v>0.95</v>
      </c>
      <c r="F27" s="53">
        <v>0</v>
      </c>
      <c r="G27" s="54">
        <f>10-E27</f>
        <v>9.05</v>
      </c>
      <c r="H27" s="62">
        <f>D27+G27-F27</f>
        <v>11.850000000000001</v>
      </c>
      <c r="I27" s="45">
        <v>2.4</v>
      </c>
      <c r="J27" s="52">
        <v>2.15</v>
      </c>
      <c r="K27" s="17">
        <v>0</v>
      </c>
      <c r="L27" s="18">
        <f>10-J27</f>
        <v>7.85</v>
      </c>
      <c r="M27" s="62">
        <f>I27+L27-K27</f>
        <v>10.25</v>
      </c>
      <c r="N27" s="45">
        <v>2.5</v>
      </c>
      <c r="O27" s="52">
        <v>2.15</v>
      </c>
      <c r="P27" s="17">
        <v>0</v>
      </c>
      <c r="Q27" s="17">
        <v>0</v>
      </c>
      <c r="R27" s="18">
        <f>10-O27</f>
        <v>7.85</v>
      </c>
      <c r="S27" s="62">
        <f>N27+R27-P27</f>
        <v>10.35</v>
      </c>
      <c r="T27" s="45">
        <v>3</v>
      </c>
      <c r="U27" s="52">
        <v>1.9</v>
      </c>
      <c r="V27" s="17">
        <v>0</v>
      </c>
      <c r="W27" s="18">
        <f>SUM(10-U27)</f>
        <v>8.1</v>
      </c>
      <c r="X27" s="62">
        <f>T27+W27-V27</f>
        <v>11.1</v>
      </c>
      <c r="Y27" s="19">
        <f>H27+M27+S27+X27</f>
        <v>43.550000000000004</v>
      </c>
      <c r="Z27" s="40"/>
    </row>
    <row r="28" spans="1:26" ht="18" thickBot="1">
      <c r="A28" s="92">
        <v>82</v>
      </c>
      <c r="B28" s="72" t="s">
        <v>112</v>
      </c>
      <c r="C28" s="48" t="s">
        <v>18</v>
      </c>
      <c r="D28" s="31">
        <v>2.8</v>
      </c>
      <c r="E28" s="28">
        <v>1.3</v>
      </c>
      <c r="F28" s="29">
        <v>0</v>
      </c>
      <c r="G28" s="30">
        <f>10-E28</f>
        <v>8.7</v>
      </c>
      <c r="H28" s="63">
        <f>D28+G28-F28</f>
        <v>11.5</v>
      </c>
      <c r="I28" s="31">
        <v>2.4</v>
      </c>
      <c r="J28" s="28">
        <v>2.35</v>
      </c>
      <c r="K28" s="13">
        <v>0</v>
      </c>
      <c r="L28" s="12">
        <f>10-J28</f>
        <v>7.65</v>
      </c>
      <c r="M28" s="63">
        <f>I28+L28-K28</f>
        <v>10.05</v>
      </c>
      <c r="N28" s="31">
        <v>3.2</v>
      </c>
      <c r="O28" s="28">
        <v>1.9</v>
      </c>
      <c r="P28" s="13">
        <v>0</v>
      </c>
      <c r="Q28" s="13">
        <v>0</v>
      </c>
      <c r="R28" s="18">
        <f>10-O28</f>
        <v>8.1</v>
      </c>
      <c r="S28" s="62">
        <f>N28+R28-P28</f>
        <v>11.3</v>
      </c>
      <c r="T28" s="31">
        <v>0</v>
      </c>
      <c r="U28" s="28">
        <v>0</v>
      </c>
      <c r="V28" s="13">
        <v>0</v>
      </c>
      <c r="W28" s="12">
        <v>0</v>
      </c>
      <c r="X28" s="63">
        <f>T28+W28-V28</f>
        <v>0</v>
      </c>
      <c r="Y28" s="11">
        <f>H28+M28+S28+X28</f>
        <v>32.85</v>
      </c>
      <c r="Z28" s="41"/>
    </row>
    <row r="29" spans="1:26" ht="18" thickBot="1">
      <c r="A29" s="92">
        <v>83</v>
      </c>
      <c r="B29" s="72" t="s">
        <v>113</v>
      </c>
      <c r="C29" s="48" t="s">
        <v>20</v>
      </c>
      <c r="D29" s="31">
        <v>2.8</v>
      </c>
      <c r="E29" s="28">
        <v>1.25</v>
      </c>
      <c r="F29" s="29">
        <v>0</v>
      </c>
      <c r="G29" s="30">
        <f>10-E29</f>
        <v>8.75</v>
      </c>
      <c r="H29" s="63">
        <f>D29+G29-F29</f>
        <v>11.55</v>
      </c>
      <c r="I29" s="31">
        <v>2.5</v>
      </c>
      <c r="J29" s="28">
        <v>1.8</v>
      </c>
      <c r="K29" s="13">
        <v>0</v>
      </c>
      <c r="L29" s="12">
        <f>10-J29</f>
        <v>8.2</v>
      </c>
      <c r="M29" s="63">
        <f>I29+L29-K29</f>
        <v>10.7</v>
      </c>
      <c r="N29" s="31">
        <v>2.6</v>
      </c>
      <c r="O29" s="28">
        <v>2.3</v>
      </c>
      <c r="P29" s="13">
        <v>0</v>
      </c>
      <c r="Q29" s="13">
        <v>0</v>
      </c>
      <c r="R29" s="18">
        <f>10-O29</f>
        <v>7.7</v>
      </c>
      <c r="S29" s="62">
        <f>N29+R29-P29</f>
        <v>10.3</v>
      </c>
      <c r="T29" s="31">
        <v>2.9</v>
      </c>
      <c r="U29" s="28">
        <v>1.45</v>
      </c>
      <c r="V29" s="13">
        <v>0</v>
      </c>
      <c r="W29" s="18">
        <f>SUM(10-U29)</f>
        <v>8.55</v>
      </c>
      <c r="X29" s="62">
        <f>T29+W29-V29</f>
        <v>11.450000000000001</v>
      </c>
      <c r="Y29" s="11">
        <f>H29+M29+S29+X29</f>
        <v>44</v>
      </c>
      <c r="Z29" s="41"/>
    </row>
    <row r="30" spans="1:26" ht="18" thickBot="1">
      <c r="A30" s="92">
        <v>84</v>
      </c>
      <c r="B30" s="72" t="s">
        <v>114</v>
      </c>
      <c r="C30" s="48" t="s">
        <v>19</v>
      </c>
      <c r="D30" s="31">
        <v>2.8</v>
      </c>
      <c r="E30" s="28">
        <v>1.3</v>
      </c>
      <c r="F30" s="29">
        <v>0</v>
      </c>
      <c r="G30" s="30">
        <f>10-E30</f>
        <v>8.7</v>
      </c>
      <c r="H30" s="63">
        <f>D30+G30-F30</f>
        <v>11.5</v>
      </c>
      <c r="I30" s="31">
        <v>2.5</v>
      </c>
      <c r="J30" s="28">
        <v>2.15</v>
      </c>
      <c r="K30" s="13">
        <v>0</v>
      </c>
      <c r="L30" s="12">
        <f>10-J30</f>
        <v>7.85</v>
      </c>
      <c r="M30" s="63">
        <f>I30+L30-K30</f>
        <v>10.35</v>
      </c>
      <c r="N30" s="31">
        <v>0</v>
      </c>
      <c r="O30" s="28">
        <v>0</v>
      </c>
      <c r="P30" s="13">
        <v>0</v>
      </c>
      <c r="Q30" s="13">
        <v>0</v>
      </c>
      <c r="R30" s="12">
        <v>0</v>
      </c>
      <c r="S30" s="63">
        <f>O30+R30-Q30</f>
        <v>0</v>
      </c>
      <c r="T30" s="31">
        <v>3</v>
      </c>
      <c r="U30" s="28">
        <v>1.5</v>
      </c>
      <c r="V30" s="13">
        <v>0</v>
      </c>
      <c r="W30" s="18">
        <f>SUM(10-U30)</f>
        <v>8.5</v>
      </c>
      <c r="X30" s="62">
        <f>T30+W30-V30</f>
        <v>11.5</v>
      </c>
      <c r="Y30" s="11">
        <f>H30+M30+S30+X30</f>
        <v>33.35</v>
      </c>
      <c r="Z30" s="41"/>
    </row>
    <row r="31" spans="1:26" ht="18" thickBot="1">
      <c r="A31" s="93">
        <v>85</v>
      </c>
      <c r="B31" s="74" t="s">
        <v>115</v>
      </c>
      <c r="C31" s="66"/>
      <c r="D31" s="32">
        <v>0</v>
      </c>
      <c r="E31" s="33">
        <v>0</v>
      </c>
      <c r="F31" s="34">
        <v>0</v>
      </c>
      <c r="G31" s="35">
        <v>0</v>
      </c>
      <c r="H31" s="64">
        <f>D31+G31-F31</f>
        <v>0</v>
      </c>
      <c r="I31" s="32">
        <v>0</v>
      </c>
      <c r="J31" s="33">
        <v>0</v>
      </c>
      <c r="K31" s="21">
        <v>0</v>
      </c>
      <c r="L31" s="12">
        <v>0</v>
      </c>
      <c r="M31" s="64">
        <f>I31+L31-K31</f>
        <v>0</v>
      </c>
      <c r="N31" s="32">
        <v>3.1</v>
      </c>
      <c r="O31" s="33">
        <v>1.75</v>
      </c>
      <c r="P31" s="21">
        <v>0</v>
      </c>
      <c r="Q31" s="21">
        <v>0</v>
      </c>
      <c r="R31" s="18">
        <f>10-O31</f>
        <v>8.25</v>
      </c>
      <c r="S31" s="62">
        <f>N31+R31-P31</f>
        <v>11.35</v>
      </c>
      <c r="T31" s="32">
        <v>3</v>
      </c>
      <c r="U31" s="33">
        <v>2.85</v>
      </c>
      <c r="V31" s="21">
        <v>0</v>
      </c>
      <c r="W31" s="18">
        <f>SUM(10-U31)</f>
        <v>7.15</v>
      </c>
      <c r="X31" s="62">
        <f>T31+W31-V31</f>
        <v>10.15</v>
      </c>
      <c r="Y31" s="23">
        <f>H31+M31+S31+X31</f>
        <v>21.5</v>
      </c>
      <c r="Z31" s="41"/>
    </row>
    <row r="32" spans="8:26" s="46" customFormat="1" ht="18" thickBot="1">
      <c r="H32" s="55">
        <f>LARGE(H27:H31,1)+LARGE(H27:H31,2)+LARGE(H27:H31,3)</f>
        <v>34.900000000000006</v>
      </c>
      <c r="M32" s="47">
        <f>LARGE(M27:M31,1)+LARGE(M27:M31,2)+LARGE(M27:M31,3)</f>
        <v>31.299999999999997</v>
      </c>
      <c r="S32" s="47">
        <f>LARGE(S27:S31,1)+LARGE(S27:S31,2)+LARGE(S27:S31,3)</f>
        <v>33</v>
      </c>
      <c r="X32" s="47">
        <f>LARGE(X27:X31,1)+LARGE(X27:X31,2)+LARGE(X27:X31,3)</f>
        <v>34.050000000000004</v>
      </c>
      <c r="Z32" s="50">
        <f>H32+M32+S32+X32</f>
        <v>133.25</v>
      </c>
    </row>
    <row r="33" spans="1:26" ht="18" thickBot="1">
      <c r="A33" s="91">
        <v>91</v>
      </c>
      <c r="B33" s="36" t="s">
        <v>77</v>
      </c>
      <c r="C33" s="65"/>
      <c r="D33" s="45">
        <v>2.8</v>
      </c>
      <c r="E33" s="52">
        <v>1.1</v>
      </c>
      <c r="F33" s="53">
        <v>0</v>
      </c>
      <c r="G33" s="54">
        <f>10-E33</f>
        <v>8.9</v>
      </c>
      <c r="H33" s="62">
        <f>D33+G33-F33</f>
        <v>11.7</v>
      </c>
      <c r="I33" s="45">
        <v>2.6</v>
      </c>
      <c r="J33" s="52">
        <v>1.85</v>
      </c>
      <c r="K33" s="17">
        <v>0</v>
      </c>
      <c r="L33" s="18">
        <f>10-J33</f>
        <v>8.15</v>
      </c>
      <c r="M33" s="62">
        <f>I33+L33-K33</f>
        <v>10.75</v>
      </c>
      <c r="N33" s="45">
        <v>3.1</v>
      </c>
      <c r="O33" s="52">
        <v>2.7</v>
      </c>
      <c r="P33" s="17">
        <v>0</v>
      </c>
      <c r="Q33" s="17">
        <v>0</v>
      </c>
      <c r="R33" s="18">
        <f>10-O33</f>
        <v>7.3</v>
      </c>
      <c r="S33" s="62">
        <f>N33+R33-P33</f>
        <v>10.4</v>
      </c>
      <c r="T33" s="45">
        <v>2.9</v>
      </c>
      <c r="U33" s="52">
        <v>2.1</v>
      </c>
      <c r="V33" s="17">
        <v>0</v>
      </c>
      <c r="W33" s="18">
        <f>SUM(10-U33)</f>
        <v>7.9</v>
      </c>
      <c r="X33" s="62">
        <f>T33+W33-V33</f>
        <v>10.8</v>
      </c>
      <c r="Y33" s="19">
        <f>H33+M33+S33+X33</f>
        <v>43.650000000000006</v>
      </c>
      <c r="Z33" s="40"/>
    </row>
    <row r="34" spans="1:26" ht="18" thickBot="1">
      <c r="A34" s="92">
        <v>92</v>
      </c>
      <c r="B34" s="72" t="s">
        <v>78</v>
      </c>
      <c r="C34" s="48"/>
      <c r="D34" s="31">
        <v>0</v>
      </c>
      <c r="E34" s="28">
        <v>0</v>
      </c>
      <c r="F34" s="29">
        <v>0</v>
      </c>
      <c r="G34" s="30">
        <v>0</v>
      </c>
      <c r="H34" s="63">
        <f>D34+G34-F34</f>
        <v>0</v>
      </c>
      <c r="I34" s="31">
        <v>2.5</v>
      </c>
      <c r="J34" s="28">
        <v>2.15</v>
      </c>
      <c r="K34" s="13">
        <v>0</v>
      </c>
      <c r="L34" s="12">
        <f>10-J34</f>
        <v>7.85</v>
      </c>
      <c r="M34" s="63">
        <f>I34+L34-K34</f>
        <v>10.35</v>
      </c>
      <c r="N34" s="31">
        <v>3</v>
      </c>
      <c r="O34" s="28">
        <v>1.55</v>
      </c>
      <c r="P34" s="13">
        <v>0</v>
      </c>
      <c r="Q34" s="13">
        <v>0</v>
      </c>
      <c r="R34" s="18">
        <f>10-O34</f>
        <v>8.45</v>
      </c>
      <c r="S34" s="62">
        <f>N34+R34-P34</f>
        <v>11.45</v>
      </c>
      <c r="T34" s="31">
        <v>2.4</v>
      </c>
      <c r="U34" s="28">
        <v>2.3</v>
      </c>
      <c r="V34" s="13">
        <v>0</v>
      </c>
      <c r="W34" s="18">
        <f>SUM(10-U34)</f>
        <v>7.7</v>
      </c>
      <c r="X34" s="62">
        <f>T34+W34-V34</f>
        <v>10.1</v>
      </c>
      <c r="Y34" s="11">
        <f>H34+M34+S34+X34</f>
        <v>31.9</v>
      </c>
      <c r="Z34" s="41"/>
    </row>
    <row r="35" spans="1:26" ht="18" thickBot="1">
      <c r="A35" s="92">
        <v>93</v>
      </c>
      <c r="B35" s="72" t="s">
        <v>39</v>
      </c>
      <c r="C35" s="48" t="s">
        <v>16</v>
      </c>
      <c r="D35" s="31">
        <v>2.8</v>
      </c>
      <c r="E35" s="28">
        <v>1.2</v>
      </c>
      <c r="F35" s="29">
        <v>0</v>
      </c>
      <c r="G35" s="30">
        <f>10-E35</f>
        <v>8.8</v>
      </c>
      <c r="H35" s="63">
        <f>D35+G35-F35</f>
        <v>11.600000000000001</v>
      </c>
      <c r="I35" s="31">
        <v>2.4</v>
      </c>
      <c r="J35" s="28">
        <v>2.3</v>
      </c>
      <c r="K35" s="13">
        <v>0</v>
      </c>
      <c r="L35" s="12">
        <f>10-J35</f>
        <v>7.7</v>
      </c>
      <c r="M35" s="63">
        <f>I35+L35-K35</f>
        <v>10.1</v>
      </c>
      <c r="N35" s="31">
        <v>2.8</v>
      </c>
      <c r="O35" s="28">
        <v>2.3</v>
      </c>
      <c r="P35" s="13">
        <v>0</v>
      </c>
      <c r="Q35" s="13">
        <v>0</v>
      </c>
      <c r="R35" s="18">
        <f>10-O35</f>
        <v>7.7</v>
      </c>
      <c r="S35" s="62">
        <f>N35+R35-P35</f>
        <v>10.5</v>
      </c>
      <c r="T35" s="31">
        <v>3</v>
      </c>
      <c r="U35" s="28">
        <v>1.85</v>
      </c>
      <c r="V35" s="13">
        <v>0</v>
      </c>
      <c r="W35" s="18">
        <f>SUM(10-U35)</f>
        <v>8.15</v>
      </c>
      <c r="X35" s="62">
        <f>T35+W35-V35</f>
        <v>11.15</v>
      </c>
      <c r="Y35" s="11">
        <f>H35+M35+S35+X35</f>
        <v>43.35</v>
      </c>
      <c r="Z35" s="41"/>
    </row>
    <row r="36" spans="1:26" ht="17.25">
      <c r="A36" s="92">
        <v>94</v>
      </c>
      <c r="B36" s="72" t="s">
        <v>79</v>
      </c>
      <c r="C36" s="48"/>
      <c r="D36" s="31">
        <v>2.8</v>
      </c>
      <c r="E36" s="28">
        <v>1.15</v>
      </c>
      <c r="F36" s="29">
        <v>0</v>
      </c>
      <c r="G36" s="30">
        <f>10-E36</f>
        <v>8.85</v>
      </c>
      <c r="H36" s="63">
        <f>D36+G36-F36</f>
        <v>11.649999999999999</v>
      </c>
      <c r="I36" s="31">
        <v>0</v>
      </c>
      <c r="J36" s="28">
        <v>0</v>
      </c>
      <c r="K36" s="13">
        <v>0</v>
      </c>
      <c r="L36" s="12">
        <v>0</v>
      </c>
      <c r="M36" s="63">
        <f>I36+L36-K36</f>
        <v>0</v>
      </c>
      <c r="N36" s="31">
        <v>3</v>
      </c>
      <c r="O36" s="28">
        <v>2</v>
      </c>
      <c r="P36" s="13">
        <v>0</v>
      </c>
      <c r="Q36" s="13">
        <v>0</v>
      </c>
      <c r="R36" s="18">
        <f>10-O36</f>
        <v>8</v>
      </c>
      <c r="S36" s="62">
        <f>N36+R36-P36</f>
        <v>11</v>
      </c>
      <c r="T36" s="31">
        <v>3</v>
      </c>
      <c r="U36" s="28">
        <v>1.75</v>
      </c>
      <c r="V36" s="13">
        <v>0</v>
      </c>
      <c r="W36" s="18">
        <f>SUM(10-U36)</f>
        <v>8.25</v>
      </c>
      <c r="X36" s="62">
        <f>T36+W36-V36</f>
        <v>11.25</v>
      </c>
      <c r="Y36" s="11">
        <f>H36+M36+S36+X36</f>
        <v>33.9</v>
      </c>
      <c r="Z36" s="41"/>
    </row>
    <row r="37" spans="1:26" ht="18" thickBot="1">
      <c r="A37" s="93">
        <v>95</v>
      </c>
      <c r="B37" s="74" t="s">
        <v>80</v>
      </c>
      <c r="C37" s="66"/>
      <c r="D37" s="32">
        <v>2.8</v>
      </c>
      <c r="E37" s="33">
        <v>1.5</v>
      </c>
      <c r="F37" s="34">
        <v>0</v>
      </c>
      <c r="G37" s="35">
        <f>10-E37</f>
        <v>8.5</v>
      </c>
      <c r="H37" s="64">
        <f>D37+G37-F37</f>
        <v>11.3</v>
      </c>
      <c r="I37" s="32">
        <v>2.4</v>
      </c>
      <c r="J37" s="33">
        <v>2.4</v>
      </c>
      <c r="K37" s="21">
        <v>0</v>
      </c>
      <c r="L37" s="22">
        <f>10-J37</f>
        <v>7.6</v>
      </c>
      <c r="M37" s="64">
        <f>I37+L37-K37</f>
        <v>10</v>
      </c>
      <c r="N37" s="32">
        <v>0</v>
      </c>
      <c r="O37" s="33">
        <v>0</v>
      </c>
      <c r="P37" s="21">
        <v>0</v>
      </c>
      <c r="Q37" s="21">
        <v>0</v>
      </c>
      <c r="R37" s="22">
        <v>0</v>
      </c>
      <c r="S37" s="64">
        <f>O37+R37-Q37</f>
        <v>0</v>
      </c>
      <c r="T37" s="32">
        <v>0</v>
      </c>
      <c r="U37" s="33">
        <v>0</v>
      </c>
      <c r="V37" s="21">
        <v>0</v>
      </c>
      <c r="W37" s="22">
        <v>0</v>
      </c>
      <c r="X37" s="64">
        <f>T37+W37-V37</f>
        <v>0</v>
      </c>
      <c r="Y37" s="23">
        <f>H37+M37+S37+X37</f>
        <v>21.3</v>
      </c>
      <c r="Z37" s="41"/>
    </row>
    <row r="38" spans="8:26" s="46" customFormat="1" ht="18" thickBot="1">
      <c r="H38" s="55">
        <f>LARGE(H33:H37,1)+LARGE(H33:H37,2)+LARGE(H33:H37,3)</f>
        <v>34.95</v>
      </c>
      <c r="M38" s="47">
        <f>LARGE(M33:M37,1)+LARGE(M33:M37,2)+LARGE(M33:M37,3)</f>
        <v>31.200000000000003</v>
      </c>
      <c r="S38" s="47">
        <f>LARGE(S33:S37,1)+LARGE(S33:S37,2)+LARGE(S33:S37,3)</f>
        <v>32.95</v>
      </c>
      <c r="X38" s="47">
        <f>LARGE(X33:X37,1)+LARGE(X33:X37,2)+LARGE(X33:X37,3)</f>
        <v>33.2</v>
      </c>
      <c r="Z38" s="50">
        <f>H38+M38+S38+X38</f>
        <v>132.3</v>
      </c>
    </row>
    <row r="39" spans="1:26" ht="18" thickBot="1">
      <c r="A39" s="91">
        <v>86</v>
      </c>
      <c r="B39" s="36" t="s">
        <v>75</v>
      </c>
      <c r="C39" s="65"/>
      <c r="D39" s="45">
        <v>2.8</v>
      </c>
      <c r="E39" s="52">
        <v>1.6</v>
      </c>
      <c r="F39" s="53">
        <v>0</v>
      </c>
      <c r="G39" s="54">
        <f>10-E39</f>
        <v>8.4</v>
      </c>
      <c r="H39" s="62">
        <f>D39+G39-F39</f>
        <v>11.2</v>
      </c>
      <c r="I39" s="45">
        <v>2.4</v>
      </c>
      <c r="J39" s="52">
        <v>2.5</v>
      </c>
      <c r="K39" s="17">
        <v>0</v>
      </c>
      <c r="L39" s="18">
        <f>10-J39</f>
        <v>7.5</v>
      </c>
      <c r="M39" s="62">
        <f>I39+L39-K39</f>
        <v>9.9</v>
      </c>
      <c r="N39" s="45">
        <v>3.4</v>
      </c>
      <c r="O39" s="52">
        <v>2</v>
      </c>
      <c r="P39" s="17">
        <v>0</v>
      </c>
      <c r="Q39" s="17">
        <v>0</v>
      </c>
      <c r="R39" s="18">
        <f>10-O39</f>
        <v>8</v>
      </c>
      <c r="S39" s="62">
        <f>N39+R39-P39</f>
        <v>11.4</v>
      </c>
      <c r="T39" s="45">
        <v>3.1</v>
      </c>
      <c r="U39" s="52">
        <v>1.65</v>
      </c>
      <c r="V39" s="17">
        <v>0</v>
      </c>
      <c r="W39" s="18">
        <f>SUM(10-U39)</f>
        <v>8.35</v>
      </c>
      <c r="X39" s="62">
        <f>T39+W39-V39</f>
        <v>11.45</v>
      </c>
      <c r="Y39" s="80">
        <f>H39+M39+S39+X39</f>
        <v>43.95</v>
      </c>
      <c r="Z39" s="40"/>
    </row>
    <row r="40" spans="1:26" ht="18" thickBot="1">
      <c r="A40" s="92">
        <v>87</v>
      </c>
      <c r="B40" s="72" t="s">
        <v>27</v>
      </c>
      <c r="C40" s="48" t="s">
        <v>0</v>
      </c>
      <c r="D40" s="31">
        <v>2.8</v>
      </c>
      <c r="E40" s="28">
        <v>1.15</v>
      </c>
      <c r="F40" s="29">
        <v>0</v>
      </c>
      <c r="G40" s="30">
        <f>10-E40</f>
        <v>8.85</v>
      </c>
      <c r="H40" s="63">
        <f>D40+G40-F40</f>
        <v>11.649999999999999</v>
      </c>
      <c r="I40" s="31">
        <v>2.5</v>
      </c>
      <c r="J40" s="28">
        <v>2.2</v>
      </c>
      <c r="K40" s="13">
        <v>0</v>
      </c>
      <c r="L40" s="12">
        <f>10-J40</f>
        <v>7.8</v>
      </c>
      <c r="M40" s="63">
        <f>I40+L40-K40</f>
        <v>10.3</v>
      </c>
      <c r="N40" s="31">
        <v>0</v>
      </c>
      <c r="O40" s="28">
        <v>0</v>
      </c>
      <c r="P40" s="13">
        <v>0</v>
      </c>
      <c r="Q40" s="13">
        <v>0</v>
      </c>
      <c r="R40" s="12">
        <v>0</v>
      </c>
      <c r="S40" s="63">
        <f>O40+R40-Q40</f>
        <v>0</v>
      </c>
      <c r="T40" s="31">
        <v>3.1</v>
      </c>
      <c r="U40" s="28">
        <v>1.6</v>
      </c>
      <c r="V40" s="13">
        <v>0</v>
      </c>
      <c r="W40" s="18">
        <f>SUM(10-U40)</f>
        <v>8.4</v>
      </c>
      <c r="X40" s="62">
        <f>T40+W40-V40</f>
        <v>11.5</v>
      </c>
      <c r="Y40" s="81">
        <f>H40+M40+S40+X40</f>
        <v>33.45</v>
      </c>
      <c r="Z40" s="41"/>
    </row>
    <row r="41" spans="1:26" ht="18" thickBot="1">
      <c r="A41" s="92">
        <v>88</v>
      </c>
      <c r="B41" s="72" t="s">
        <v>35</v>
      </c>
      <c r="C41" s="48" t="s">
        <v>17</v>
      </c>
      <c r="D41" s="31">
        <v>2.8</v>
      </c>
      <c r="E41" s="28">
        <v>1.4</v>
      </c>
      <c r="F41" s="29">
        <v>0</v>
      </c>
      <c r="G41" s="30">
        <f>10-E41</f>
        <v>8.6</v>
      </c>
      <c r="H41" s="63">
        <f>D41+G41-F41</f>
        <v>11.399999999999999</v>
      </c>
      <c r="I41" s="31">
        <v>2.5</v>
      </c>
      <c r="J41" s="28">
        <v>2.4</v>
      </c>
      <c r="K41" s="13">
        <v>0</v>
      </c>
      <c r="L41" s="12">
        <f>10-J41</f>
        <v>7.6</v>
      </c>
      <c r="M41" s="63">
        <f>I41+L41-K41</f>
        <v>10.1</v>
      </c>
      <c r="N41" s="31">
        <v>3.1</v>
      </c>
      <c r="O41" s="28">
        <v>2</v>
      </c>
      <c r="P41" s="13">
        <v>0</v>
      </c>
      <c r="Q41" s="13">
        <v>0</v>
      </c>
      <c r="R41" s="18">
        <f>10-O41</f>
        <v>8</v>
      </c>
      <c r="S41" s="62">
        <f>N41+R41-P41</f>
        <v>11.1</v>
      </c>
      <c r="T41" s="31">
        <v>0</v>
      </c>
      <c r="U41" s="28">
        <v>0</v>
      </c>
      <c r="V41" s="13">
        <v>0</v>
      </c>
      <c r="W41" s="12">
        <v>0</v>
      </c>
      <c r="X41" s="63">
        <f>T41+W41-V41</f>
        <v>0</v>
      </c>
      <c r="Y41" s="81">
        <f>H41+M41+S41+X41</f>
        <v>32.6</v>
      </c>
      <c r="Z41" s="41"/>
    </row>
    <row r="42" spans="1:26" ht="18" thickBot="1">
      <c r="A42" s="92">
        <v>89</v>
      </c>
      <c r="B42" s="72" t="s">
        <v>76</v>
      </c>
      <c r="C42" s="48" t="s">
        <v>0</v>
      </c>
      <c r="D42" s="31">
        <v>0</v>
      </c>
      <c r="E42" s="28">
        <v>0</v>
      </c>
      <c r="F42" s="29">
        <v>0</v>
      </c>
      <c r="G42" s="30">
        <v>0</v>
      </c>
      <c r="H42" s="63">
        <f>D42+G42-F42</f>
        <v>0</v>
      </c>
      <c r="I42" s="31">
        <v>2.4</v>
      </c>
      <c r="J42" s="28">
        <v>2.55</v>
      </c>
      <c r="K42" s="13">
        <v>0</v>
      </c>
      <c r="L42" s="12">
        <f>10-J42</f>
        <v>7.45</v>
      </c>
      <c r="M42" s="63">
        <f>I42+L42-K42</f>
        <v>9.85</v>
      </c>
      <c r="N42" s="31">
        <v>2.4</v>
      </c>
      <c r="O42" s="28">
        <v>2.45</v>
      </c>
      <c r="P42" s="13">
        <v>0</v>
      </c>
      <c r="Q42" s="13">
        <v>0</v>
      </c>
      <c r="R42" s="18">
        <f>10-O42</f>
        <v>7.55</v>
      </c>
      <c r="S42" s="62">
        <f>N42+R42-P42</f>
        <v>9.95</v>
      </c>
      <c r="T42" s="31">
        <v>3.1</v>
      </c>
      <c r="U42" s="28">
        <v>2</v>
      </c>
      <c r="V42" s="13">
        <v>0</v>
      </c>
      <c r="W42" s="18">
        <f>SUM(10-U42)</f>
        <v>8</v>
      </c>
      <c r="X42" s="62">
        <f>T42+W42-V42</f>
        <v>11.1</v>
      </c>
      <c r="Y42" s="81">
        <f>H42+M42+S42+X42</f>
        <v>30.9</v>
      </c>
      <c r="Z42" s="41"/>
    </row>
    <row r="43" spans="1:26" ht="18" thickBot="1">
      <c r="A43" s="93">
        <v>90</v>
      </c>
      <c r="B43" s="74" t="s">
        <v>36</v>
      </c>
      <c r="C43" s="66"/>
      <c r="D43" s="32">
        <v>2.8</v>
      </c>
      <c r="E43" s="33">
        <v>0.9</v>
      </c>
      <c r="F43" s="34">
        <v>0</v>
      </c>
      <c r="G43" s="35">
        <f>10-E43</f>
        <v>9.1</v>
      </c>
      <c r="H43" s="64">
        <f>D43+G43-F43</f>
        <v>11.899999999999999</v>
      </c>
      <c r="I43" s="32">
        <v>0</v>
      </c>
      <c r="J43" s="33">
        <v>0</v>
      </c>
      <c r="K43" s="21">
        <v>0</v>
      </c>
      <c r="L43" s="22">
        <v>0</v>
      </c>
      <c r="M43" s="64">
        <f>I43+L43-K43</f>
        <v>0</v>
      </c>
      <c r="N43" s="32">
        <v>3.1</v>
      </c>
      <c r="O43" s="33">
        <v>1.85</v>
      </c>
      <c r="P43" s="21">
        <v>0</v>
      </c>
      <c r="Q43" s="21">
        <v>0</v>
      </c>
      <c r="R43" s="18">
        <f>10-O43</f>
        <v>8.15</v>
      </c>
      <c r="S43" s="62">
        <f>N43+R43-P43</f>
        <v>11.25</v>
      </c>
      <c r="T43" s="32">
        <v>2.8</v>
      </c>
      <c r="U43" s="33">
        <v>2.25</v>
      </c>
      <c r="V43" s="21">
        <v>0</v>
      </c>
      <c r="W43" s="18">
        <f>SUM(10-U43)</f>
        <v>7.75</v>
      </c>
      <c r="X43" s="62">
        <f>T43+W43-V43</f>
        <v>10.55</v>
      </c>
      <c r="Y43" s="82">
        <f>H43+M43+S43+X43</f>
        <v>33.7</v>
      </c>
      <c r="Z43" s="41"/>
    </row>
    <row r="44" spans="8:26" s="46" customFormat="1" ht="18" thickBot="1">
      <c r="H44" s="51">
        <f>LARGE(H39:H43,1)+LARGE(H39:H43,2)+LARGE(H39:H43,3)</f>
        <v>34.949999999999996</v>
      </c>
      <c r="M44" s="51">
        <f>LARGE(M39:M43,1)+LARGE(M39:M43,2)+LARGE(M39:M43,3)</f>
        <v>30.299999999999997</v>
      </c>
      <c r="S44" s="51">
        <f>LARGE(S39:S43,1)+LARGE(S39:S43,2)+LARGE(S39:S43,3)</f>
        <v>33.75</v>
      </c>
      <c r="X44" s="51">
        <f>LARGE(X39:X43,1)+LARGE(X39:X43,2)+LARGE(X39:X43,3)</f>
        <v>34.05</v>
      </c>
      <c r="Z44" s="49">
        <f>H44+M44+S44+X44</f>
        <v>133.05</v>
      </c>
    </row>
  </sheetData>
  <sheetProtection/>
  <conditionalFormatting sqref="H5:H9">
    <cfRule type="cellIs" priority="230" dxfId="97" operator="equal">
      <formula>0</formula>
    </cfRule>
  </conditionalFormatting>
  <conditionalFormatting sqref="D5:E9 G5:H9">
    <cfRule type="cellIs" priority="229" dxfId="0" operator="equal">
      <formula>0</formula>
    </cfRule>
  </conditionalFormatting>
  <conditionalFormatting sqref="L5:M9">
    <cfRule type="cellIs" priority="228" dxfId="0" operator="equal">
      <formula>0</formula>
    </cfRule>
  </conditionalFormatting>
  <conditionalFormatting sqref="R5:S9">
    <cfRule type="cellIs" priority="227" dxfId="0" operator="equal">
      <formula>0</formula>
    </cfRule>
  </conditionalFormatting>
  <conditionalFormatting sqref="X5:X9">
    <cfRule type="cellIs" priority="224" dxfId="0" operator="equal">
      <formula>0</formula>
    </cfRule>
    <cfRule type="cellIs" priority="226" dxfId="63" operator="equal">
      <formula>0</formula>
    </cfRule>
  </conditionalFormatting>
  <conditionalFormatting sqref="T4 W4:W9">
    <cfRule type="cellIs" priority="225" dxfId="0" operator="equal">
      <formula>0</formula>
    </cfRule>
  </conditionalFormatting>
  <conditionalFormatting sqref="Y5:Y9">
    <cfRule type="cellIs" priority="223" dxfId="0" operator="equal">
      <formula>0</formula>
    </cfRule>
  </conditionalFormatting>
  <conditionalFormatting sqref="M6:M9">
    <cfRule type="cellIs" priority="210" dxfId="0" operator="equal">
      <formula>0</formula>
    </cfRule>
  </conditionalFormatting>
  <conditionalFormatting sqref="L5">
    <cfRule type="cellIs" priority="222" dxfId="0" operator="equal">
      <formula>0</formula>
    </cfRule>
  </conditionalFormatting>
  <conditionalFormatting sqref="L6:L9">
    <cfRule type="cellIs" priority="221" dxfId="0" operator="equal">
      <formula>0</formula>
    </cfRule>
  </conditionalFormatting>
  <conditionalFormatting sqref="R5:R8">
    <cfRule type="cellIs" priority="220" dxfId="0" operator="equal">
      <formula>0</formula>
    </cfRule>
  </conditionalFormatting>
  <conditionalFormatting sqref="R5:R8">
    <cfRule type="cellIs" priority="219" dxfId="0" operator="equal">
      <formula>0</formula>
    </cfRule>
  </conditionalFormatting>
  <conditionalFormatting sqref="R6:R9">
    <cfRule type="cellIs" priority="218" dxfId="0" operator="equal">
      <formula>0</formula>
    </cfRule>
  </conditionalFormatting>
  <conditionalFormatting sqref="R6:R9">
    <cfRule type="cellIs" priority="217" dxfId="0" operator="equal">
      <formula>0</formula>
    </cfRule>
  </conditionalFormatting>
  <conditionalFormatting sqref="W5:W9">
    <cfRule type="cellIs" priority="216" dxfId="0" operator="equal">
      <formula>0</formula>
    </cfRule>
  </conditionalFormatting>
  <conditionalFormatting sqref="W5:W9">
    <cfRule type="cellIs" priority="215" dxfId="0" operator="equal">
      <formula>0</formula>
    </cfRule>
  </conditionalFormatting>
  <conditionalFormatting sqref="W5:W9">
    <cfRule type="cellIs" priority="214" dxfId="0" operator="equal">
      <formula>0</formula>
    </cfRule>
  </conditionalFormatting>
  <conditionalFormatting sqref="M5">
    <cfRule type="cellIs" priority="213" dxfId="97" operator="equal">
      <formula>0</formula>
    </cfRule>
  </conditionalFormatting>
  <conditionalFormatting sqref="M5">
    <cfRule type="cellIs" priority="212" dxfId="0" operator="equal">
      <formula>0</formula>
    </cfRule>
  </conditionalFormatting>
  <conditionalFormatting sqref="M6:M9">
    <cfRule type="cellIs" priority="211" dxfId="97" operator="equal">
      <formula>0</formula>
    </cfRule>
  </conditionalFormatting>
  <conditionalFormatting sqref="T5:U9">
    <cfRule type="cellIs" priority="202" dxfId="0" operator="equal">
      <formula>0</formula>
    </cfRule>
  </conditionalFormatting>
  <conditionalFormatting sqref="F5:F9">
    <cfRule type="cellIs" priority="209" dxfId="91" operator="equal">
      <formula>0</formula>
    </cfRule>
  </conditionalFormatting>
  <conditionalFormatting sqref="K5:K9">
    <cfRule type="cellIs" priority="208" dxfId="91" operator="equal">
      <formula>0</formula>
    </cfRule>
  </conditionalFormatting>
  <conditionalFormatting sqref="P5:P9">
    <cfRule type="cellIs" priority="207" dxfId="91" operator="equal">
      <formula>0</formula>
    </cfRule>
  </conditionalFormatting>
  <conditionalFormatting sqref="V5:V9">
    <cfRule type="cellIs" priority="206" dxfId="91" operator="equal">
      <formula>0</formula>
    </cfRule>
  </conditionalFormatting>
  <conditionalFormatting sqref="Q5:Q9">
    <cfRule type="cellIs" priority="205" dxfId="91" operator="equal">
      <formula>0</formula>
    </cfRule>
  </conditionalFormatting>
  <conditionalFormatting sqref="I5:J9">
    <cfRule type="cellIs" priority="204" dxfId="0" operator="equal">
      <formula>0</formula>
    </cfRule>
  </conditionalFormatting>
  <conditionalFormatting sqref="N5:O9">
    <cfRule type="cellIs" priority="203" dxfId="0" operator="equal">
      <formula>0</formula>
    </cfRule>
  </conditionalFormatting>
  <conditionalFormatting sqref="N17:O21">
    <cfRule type="cellIs" priority="145" dxfId="0" operator="equal">
      <formula>0</formula>
    </cfRule>
  </conditionalFormatting>
  <conditionalFormatting sqref="T17:U21">
    <cfRule type="cellIs" priority="144" dxfId="0" operator="equal">
      <formula>0</formula>
    </cfRule>
  </conditionalFormatting>
  <conditionalFormatting sqref="H11:H15">
    <cfRule type="cellIs" priority="201" dxfId="97" operator="equal">
      <formula>0</formula>
    </cfRule>
  </conditionalFormatting>
  <conditionalFormatting sqref="D11:E15 G11:H15">
    <cfRule type="cellIs" priority="200" dxfId="0" operator="equal">
      <formula>0</formula>
    </cfRule>
  </conditionalFormatting>
  <conditionalFormatting sqref="L11:M15">
    <cfRule type="cellIs" priority="199" dxfId="0" operator="equal">
      <formula>0</formula>
    </cfRule>
  </conditionalFormatting>
  <conditionalFormatting sqref="R11:S15">
    <cfRule type="cellIs" priority="198" dxfId="0" operator="equal">
      <formula>0</formula>
    </cfRule>
  </conditionalFormatting>
  <conditionalFormatting sqref="X11:X15">
    <cfRule type="cellIs" priority="195" dxfId="0" operator="equal">
      <formula>0</formula>
    </cfRule>
    <cfRule type="cellIs" priority="197" dxfId="63" operator="equal">
      <formula>0</formula>
    </cfRule>
  </conditionalFormatting>
  <conditionalFormatting sqref="W14">
    <cfRule type="cellIs" priority="196" dxfId="0" operator="equal">
      <formula>0</formula>
    </cfRule>
  </conditionalFormatting>
  <conditionalFormatting sqref="Y11:Y15">
    <cfRule type="cellIs" priority="194" dxfId="0" operator="equal">
      <formula>0</formula>
    </cfRule>
  </conditionalFormatting>
  <conditionalFormatting sqref="L11">
    <cfRule type="cellIs" priority="193" dxfId="0" operator="equal">
      <formula>0</formula>
    </cfRule>
  </conditionalFormatting>
  <conditionalFormatting sqref="L12:L15">
    <cfRule type="cellIs" priority="192" dxfId="0" operator="equal">
      <formula>0</formula>
    </cfRule>
  </conditionalFormatting>
  <conditionalFormatting sqref="R11">
    <cfRule type="cellIs" priority="191" dxfId="0" operator="equal">
      <formula>0</formula>
    </cfRule>
  </conditionalFormatting>
  <conditionalFormatting sqref="R11">
    <cfRule type="cellIs" priority="190" dxfId="0" operator="equal">
      <formula>0</formula>
    </cfRule>
  </conditionalFormatting>
  <conditionalFormatting sqref="R12:R15">
    <cfRule type="cellIs" priority="189" dxfId="0" operator="equal">
      <formula>0</formula>
    </cfRule>
  </conditionalFormatting>
  <conditionalFormatting sqref="R12:R15">
    <cfRule type="cellIs" priority="188" dxfId="0" operator="equal">
      <formula>0</formula>
    </cfRule>
  </conditionalFormatting>
  <conditionalFormatting sqref="W14">
    <cfRule type="cellIs" priority="187" dxfId="0" operator="equal">
      <formula>0</formula>
    </cfRule>
  </conditionalFormatting>
  <conditionalFormatting sqref="W14">
    <cfRule type="cellIs" priority="186" dxfId="0" operator="equal">
      <formula>0</formula>
    </cfRule>
  </conditionalFormatting>
  <conditionalFormatting sqref="W14">
    <cfRule type="cellIs" priority="185" dxfId="0" operator="equal">
      <formula>0</formula>
    </cfRule>
  </conditionalFormatting>
  <conditionalFormatting sqref="M11">
    <cfRule type="cellIs" priority="184" dxfId="97" operator="equal">
      <formula>0</formula>
    </cfRule>
  </conditionalFormatting>
  <conditionalFormatting sqref="M11">
    <cfRule type="cellIs" priority="183" dxfId="0" operator="equal">
      <formula>0</formula>
    </cfRule>
  </conditionalFormatting>
  <conditionalFormatting sqref="M12:M15">
    <cfRule type="cellIs" priority="182" dxfId="97" operator="equal">
      <formula>0</formula>
    </cfRule>
  </conditionalFormatting>
  <conditionalFormatting sqref="M12:M15">
    <cfRule type="cellIs" priority="181" dxfId="0" operator="equal">
      <formula>0</formula>
    </cfRule>
  </conditionalFormatting>
  <conditionalFormatting sqref="F11:F15">
    <cfRule type="cellIs" priority="180" dxfId="91" operator="equal">
      <formula>0</formula>
    </cfRule>
  </conditionalFormatting>
  <conditionalFormatting sqref="K11:K15">
    <cfRule type="cellIs" priority="179" dxfId="91" operator="equal">
      <formula>0</formula>
    </cfRule>
  </conditionalFormatting>
  <conditionalFormatting sqref="P11:P15">
    <cfRule type="cellIs" priority="178" dxfId="91" operator="equal">
      <formula>0</formula>
    </cfRule>
  </conditionalFormatting>
  <conditionalFormatting sqref="V11:V15">
    <cfRule type="cellIs" priority="177" dxfId="91" operator="equal">
      <formula>0</formula>
    </cfRule>
  </conditionalFormatting>
  <conditionalFormatting sqref="Q11:Q15">
    <cfRule type="cellIs" priority="176" dxfId="91" operator="equal">
      <formula>0</formula>
    </cfRule>
  </conditionalFormatting>
  <conditionalFormatting sqref="I11:J15">
    <cfRule type="cellIs" priority="175" dxfId="0" operator="equal">
      <formula>0</formula>
    </cfRule>
  </conditionalFormatting>
  <conditionalFormatting sqref="N11:O15">
    <cfRule type="cellIs" priority="174" dxfId="0" operator="equal">
      <formula>0</formula>
    </cfRule>
  </conditionalFormatting>
  <conditionalFormatting sqref="T11:U15">
    <cfRule type="cellIs" priority="173" dxfId="0" operator="equal">
      <formula>0</formula>
    </cfRule>
  </conditionalFormatting>
  <conditionalFormatting sqref="H17:H21">
    <cfRule type="cellIs" priority="172" dxfId="97" operator="equal">
      <formula>0</formula>
    </cfRule>
  </conditionalFormatting>
  <conditionalFormatting sqref="D17:E21 G17:H21">
    <cfRule type="cellIs" priority="171" dxfId="0" operator="equal">
      <formula>0</formula>
    </cfRule>
  </conditionalFormatting>
  <conditionalFormatting sqref="L17:M21">
    <cfRule type="cellIs" priority="170" dxfId="0" operator="equal">
      <formula>0</formula>
    </cfRule>
  </conditionalFormatting>
  <conditionalFormatting sqref="R19:S19">
    <cfRule type="cellIs" priority="169" dxfId="0" operator="equal">
      <formula>0</formula>
    </cfRule>
  </conditionalFormatting>
  <conditionalFormatting sqref="X17:X20">
    <cfRule type="cellIs" priority="166" dxfId="0" operator="equal">
      <formula>0</formula>
    </cfRule>
    <cfRule type="cellIs" priority="168" dxfId="63" operator="equal">
      <formula>0</formula>
    </cfRule>
  </conditionalFormatting>
  <conditionalFormatting sqref="W19">
    <cfRule type="cellIs" priority="167" dxfId="0" operator="equal">
      <formula>0</formula>
    </cfRule>
  </conditionalFormatting>
  <conditionalFormatting sqref="Y17:Y21">
    <cfRule type="cellIs" priority="165" dxfId="0" operator="equal">
      <formula>0</formula>
    </cfRule>
  </conditionalFormatting>
  <conditionalFormatting sqref="L17">
    <cfRule type="cellIs" priority="164" dxfId="0" operator="equal">
      <formula>0</formula>
    </cfRule>
  </conditionalFormatting>
  <conditionalFormatting sqref="L18:L21">
    <cfRule type="cellIs" priority="163" dxfId="0" operator="equal">
      <formula>0</formula>
    </cfRule>
  </conditionalFormatting>
  <conditionalFormatting sqref="R19">
    <cfRule type="cellIs" priority="160" dxfId="0" operator="equal">
      <formula>0</formula>
    </cfRule>
  </conditionalFormatting>
  <conditionalFormatting sqref="R19">
    <cfRule type="cellIs" priority="159" dxfId="0" operator="equal">
      <formula>0</formula>
    </cfRule>
  </conditionalFormatting>
  <conditionalFormatting sqref="W19">
    <cfRule type="cellIs" priority="158" dxfId="0" operator="equal">
      <formula>0</formula>
    </cfRule>
  </conditionalFormatting>
  <conditionalFormatting sqref="W19">
    <cfRule type="cellIs" priority="157" dxfId="0" operator="equal">
      <formula>0</formula>
    </cfRule>
  </conditionalFormatting>
  <conditionalFormatting sqref="W19">
    <cfRule type="cellIs" priority="156" dxfId="0" operator="equal">
      <formula>0</formula>
    </cfRule>
  </conditionalFormatting>
  <conditionalFormatting sqref="M17">
    <cfRule type="cellIs" priority="155" dxfId="97" operator="equal">
      <formula>0</formula>
    </cfRule>
  </conditionalFormatting>
  <conditionalFormatting sqref="M17">
    <cfRule type="cellIs" priority="154" dxfId="0" operator="equal">
      <formula>0</formula>
    </cfRule>
  </conditionalFormatting>
  <conditionalFormatting sqref="M18:M21">
    <cfRule type="cellIs" priority="153" dxfId="97" operator="equal">
      <formula>0</formula>
    </cfRule>
  </conditionalFormatting>
  <conditionalFormatting sqref="M18:M21">
    <cfRule type="cellIs" priority="152" dxfId="0" operator="equal">
      <formula>0</formula>
    </cfRule>
  </conditionalFormatting>
  <conditionalFormatting sqref="F17:F21">
    <cfRule type="cellIs" priority="151" dxfId="91" operator="equal">
      <formula>0</formula>
    </cfRule>
  </conditionalFormatting>
  <conditionalFormatting sqref="K17:K21">
    <cfRule type="cellIs" priority="150" dxfId="91" operator="equal">
      <formula>0</formula>
    </cfRule>
  </conditionalFormatting>
  <conditionalFormatting sqref="P17:P21">
    <cfRule type="cellIs" priority="149" dxfId="91" operator="equal">
      <formula>0</formula>
    </cfRule>
  </conditionalFormatting>
  <conditionalFormatting sqref="V17:V21">
    <cfRule type="cellIs" priority="148" dxfId="91" operator="equal">
      <formula>0</formula>
    </cfRule>
  </conditionalFormatting>
  <conditionalFormatting sqref="Q17:Q21">
    <cfRule type="cellIs" priority="147" dxfId="91" operator="equal">
      <formula>0</formula>
    </cfRule>
  </conditionalFormatting>
  <conditionalFormatting sqref="I17:J21">
    <cfRule type="cellIs" priority="146" dxfId="0" operator="equal">
      <formula>0</formula>
    </cfRule>
  </conditionalFormatting>
  <conditionalFormatting sqref="H27:H31">
    <cfRule type="cellIs" priority="143" dxfId="97" operator="equal">
      <formula>0</formula>
    </cfRule>
  </conditionalFormatting>
  <conditionalFormatting sqref="D27:E31 G27:H31">
    <cfRule type="cellIs" priority="142" dxfId="0" operator="equal">
      <formula>0</formula>
    </cfRule>
  </conditionalFormatting>
  <conditionalFormatting sqref="L27:M31">
    <cfRule type="cellIs" priority="141" dxfId="0" operator="equal">
      <formula>0</formula>
    </cfRule>
  </conditionalFormatting>
  <conditionalFormatting sqref="R27:S31">
    <cfRule type="cellIs" priority="140" dxfId="0" operator="equal">
      <formula>0</formula>
    </cfRule>
  </conditionalFormatting>
  <conditionalFormatting sqref="X27:X28">
    <cfRule type="cellIs" priority="137" dxfId="0" operator="equal">
      <formula>0</formula>
    </cfRule>
    <cfRule type="cellIs" priority="139" dxfId="63" operator="equal">
      <formula>0</formula>
    </cfRule>
  </conditionalFormatting>
  <conditionalFormatting sqref="T26 W26:W28">
    <cfRule type="cellIs" priority="138" dxfId="0" operator="equal">
      <formula>0</formula>
    </cfRule>
  </conditionalFormatting>
  <conditionalFormatting sqref="Y27:Y31">
    <cfRule type="cellIs" priority="136" dxfId="0" operator="equal">
      <formula>0</formula>
    </cfRule>
  </conditionalFormatting>
  <conditionalFormatting sqref="M28:M31">
    <cfRule type="cellIs" priority="123" dxfId="0" operator="equal">
      <formula>0</formula>
    </cfRule>
  </conditionalFormatting>
  <conditionalFormatting sqref="L27">
    <cfRule type="cellIs" priority="135" dxfId="0" operator="equal">
      <formula>0</formula>
    </cfRule>
  </conditionalFormatting>
  <conditionalFormatting sqref="L28:L31">
    <cfRule type="cellIs" priority="134" dxfId="0" operator="equal">
      <formula>0</formula>
    </cfRule>
  </conditionalFormatting>
  <conditionalFormatting sqref="R27">
    <cfRule type="cellIs" priority="133" dxfId="0" operator="equal">
      <formula>0</formula>
    </cfRule>
  </conditionalFormatting>
  <conditionalFormatting sqref="R27">
    <cfRule type="cellIs" priority="132" dxfId="0" operator="equal">
      <formula>0</formula>
    </cfRule>
  </conditionalFormatting>
  <conditionalFormatting sqref="R28:R31">
    <cfRule type="cellIs" priority="131" dxfId="0" operator="equal">
      <formula>0</formula>
    </cfRule>
  </conditionalFormatting>
  <conditionalFormatting sqref="R28:R31">
    <cfRule type="cellIs" priority="130" dxfId="0" operator="equal">
      <formula>0</formula>
    </cfRule>
  </conditionalFormatting>
  <conditionalFormatting sqref="W27:W28">
    <cfRule type="cellIs" priority="129" dxfId="0" operator="equal">
      <formula>0</formula>
    </cfRule>
  </conditionalFormatting>
  <conditionalFormatting sqref="W27:W28">
    <cfRule type="cellIs" priority="128" dxfId="0" operator="equal">
      <formula>0</formula>
    </cfRule>
  </conditionalFormatting>
  <conditionalFormatting sqref="W27:W28">
    <cfRule type="cellIs" priority="127" dxfId="0" operator="equal">
      <formula>0</formula>
    </cfRule>
  </conditionalFormatting>
  <conditionalFormatting sqref="M27">
    <cfRule type="cellIs" priority="126" dxfId="97" operator="equal">
      <formula>0</formula>
    </cfRule>
  </conditionalFormatting>
  <conditionalFormatting sqref="M27">
    <cfRule type="cellIs" priority="125" dxfId="0" operator="equal">
      <formula>0</formula>
    </cfRule>
  </conditionalFormatting>
  <conditionalFormatting sqref="M28:M31">
    <cfRule type="cellIs" priority="124" dxfId="97" operator="equal">
      <formula>0</formula>
    </cfRule>
  </conditionalFormatting>
  <conditionalFormatting sqref="T27:U31">
    <cfRule type="cellIs" priority="115" dxfId="0" operator="equal">
      <formula>0</formula>
    </cfRule>
  </conditionalFormatting>
  <conditionalFormatting sqref="F27:F31">
    <cfRule type="cellIs" priority="122" dxfId="91" operator="equal">
      <formula>0</formula>
    </cfRule>
  </conditionalFormatting>
  <conditionalFormatting sqref="K27:K31">
    <cfRule type="cellIs" priority="121" dxfId="91" operator="equal">
      <formula>0</formula>
    </cfRule>
  </conditionalFormatting>
  <conditionalFormatting sqref="P27:P31">
    <cfRule type="cellIs" priority="120" dxfId="91" operator="equal">
      <formula>0</formula>
    </cfRule>
  </conditionalFormatting>
  <conditionalFormatting sqref="V27:V31">
    <cfRule type="cellIs" priority="119" dxfId="91" operator="equal">
      <formula>0</formula>
    </cfRule>
  </conditionalFormatting>
  <conditionalFormatting sqref="Q27:Q31">
    <cfRule type="cellIs" priority="118" dxfId="91" operator="equal">
      <formula>0</formula>
    </cfRule>
  </conditionalFormatting>
  <conditionalFormatting sqref="I27:J31">
    <cfRule type="cellIs" priority="117" dxfId="0" operator="equal">
      <formula>0</formula>
    </cfRule>
  </conditionalFormatting>
  <conditionalFormatting sqref="N27:O31">
    <cfRule type="cellIs" priority="116" dxfId="0" operator="equal">
      <formula>0</formula>
    </cfRule>
  </conditionalFormatting>
  <conditionalFormatting sqref="N39:O43">
    <cfRule type="cellIs" priority="58" dxfId="0" operator="equal">
      <formula>0</formula>
    </cfRule>
  </conditionalFormatting>
  <conditionalFormatting sqref="T39:U43">
    <cfRule type="cellIs" priority="57" dxfId="0" operator="equal">
      <formula>0</formula>
    </cfRule>
  </conditionalFormatting>
  <conditionalFormatting sqref="H33:H37">
    <cfRule type="cellIs" priority="114" dxfId="97" operator="equal">
      <formula>0</formula>
    </cfRule>
  </conditionalFormatting>
  <conditionalFormatting sqref="D33:E37 G33:H37">
    <cfRule type="cellIs" priority="113" dxfId="0" operator="equal">
      <formula>0</formula>
    </cfRule>
  </conditionalFormatting>
  <conditionalFormatting sqref="L33:M37">
    <cfRule type="cellIs" priority="112" dxfId="0" operator="equal">
      <formula>0</formula>
    </cfRule>
  </conditionalFormatting>
  <conditionalFormatting sqref="R37:S37">
    <cfRule type="cellIs" priority="111" dxfId="0" operator="equal">
      <formula>0</formula>
    </cfRule>
  </conditionalFormatting>
  <conditionalFormatting sqref="X37">
    <cfRule type="cellIs" priority="108" dxfId="0" operator="equal">
      <formula>0</formula>
    </cfRule>
    <cfRule type="cellIs" priority="110" dxfId="63" operator="equal">
      <formula>0</formula>
    </cfRule>
  </conditionalFormatting>
  <conditionalFormatting sqref="W37">
    <cfRule type="cellIs" priority="109" dxfId="0" operator="equal">
      <formula>0</formula>
    </cfRule>
  </conditionalFormatting>
  <conditionalFormatting sqref="Y33:Y37">
    <cfRule type="cellIs" priority="107" dxfId="0" operator="equal">
      <formula>0</formula>
    </cfRule>
  </conditionalFormatting>
  <conditionalFormatting sqref="L33">
    <cfRule type="cellIs" priority="106" dxfId="0" operator="equal">
      <formula>0</formula>
    </cfRule>
  </conditionalFormatting>
  <conditionalFormatting sqref="L34:L37">
    <cfRule type="cellIs" priority="105" dxfId="0" operator="equal">
      <formula>0</formula>
    </cfRule>
  </conditionalFormatting>
  <conditionalFormatting sqref="R37">
    <cfRule type="cellIs" priority="102" dxfId="0" operator="equal">
      <formula>0</formula>
    </cfRule>
  </conditionalFormatting>
  <conditionalFormatting sqref="R37">
    <cfRule type="cellIs" priority="101" dxfId="0" operator="equal">
      <formula>0</formula>
    </cfRule>
  </conditionalFormatting>
  <conditionalFormatting sqref="W37">
    <cfRule type="cellIs" priority="100" dxfId="0" operator="equal">
      <formula>0</formula>
    </cfRule>
  </conditionalFormatting>
  <conditionalFormatting sqref="W37">
    <cfRule type="cellIs" priority="99" dxfId="0" operator="equal">
      <formula>0</formula>
    </cfRule>
  </conditionalFormatting>
  <conditionalFormatting sqref="W37">
    <cfRule type="cellIs" priority="98" dxfId="0" operator="equal">
      <formula>0</formula>
    </cfRule>
  </conditionalFormatting>
  <conditionalFormatting sqref="M33">
    <cfRule type="cellIs" priority="97" dxfId="97" operator="equal">
      <formula>0</formula>
    </cfRule>
  </conditionalFormatting>
  <conditionalFormatting sqref="M33">
    <cfRule type="cellIs" priority="96" dxfId="0" operator="equal">
      <formula>0</formula>
    </cfRule>
  </conditionalFormatting>
  <conditionalFormatting sqref="M34:M37">
    <cfRule type="cellIs" priority="95" dxfId="97" operator="equal">
      <formula>0</formula>
    </cfRule>
  </conditionalFormatting>
  <conditionalFormatting sqref="M34:M37">
    <cfRule type="cellIs" priority="94" dxfId="0" operator="equal">
      <formula>0</formula>
    </cfRule>
  </conditionalFormatting>
  <conditionalFormatting sqref="F33:F37">
    <cfRule type="cellIs" priority="93" dxfId="91" operator="equal">
      <formula>0</formula>
    </cfRule>
  </conditionalFormatting>
  <conditionalFormatting sqref="K33:K37">
    <cfRule type="cellIs" priority="92" dxfId="91" operator="equal">
      <formula>0</formula>
    </cfRule>
  </conditionalFormatting>
  <conditionalFormatting sqref="P33:P37">
    <cfRule type="cellIs" priority="91" dxfId="91" operator="equal">
      <formula>0</formula>
    </cfRule>
  </conditionalFormatting>
  <conditionalFormatting sqref="V33:V37">
    <cfRule type="cellIs" priority="90" dxfId="91" operator="equal">
      <formula>0</formula>
    </cfRule>
  </conditionalFormatting>
  <conditionalFormatting sqref="Q33:Q37">
    <cfRule type="cellIs" priority="89" dxfId="91" operator="equal">
      <formula>0</formula>
    </cfRule>
  </conditionalFormatting>
  <conditionalFormatting sqref="I33:J37">
    <cfRule type="cellIs" priority="88" dxfId="0" operator="equal">
      <formula>0</formula>
    </cfRule>
  </conditionalFormatting>
  <conditionalFormatting sqref="N33:O37">
    <cfRule type="cellIs" priority="87" dxfId="0" operator="equal">
      <formula>0</formula>
    </cfRule>
  </conditionalFormatting>
  <conditionalFormatting sqref="T33:U37">
    <cfRule type="cellIs" priority="86" dxfId="0" operator="equal">
      <formula>0</formula>
    </cfRule>
  </conditionalFormatting>
  <conditionalFormatting sqref="H39:H43">
    <cfRule type="cellIs" priority="85" dxfId="97" operator="equal">
      <formula>0</formula>
    </cfRule>
  </conditionalFormatting>
  <conditionalFormatting sqref="D39:E43 G39:H43">
    <cfRule type="cellIs" priority="84" dxfId="0" operator="equal">
      <formula>0</formula>
    </cfRule>
  </conditionalFormatting>
  <conditionalFormatting sqref="L39:M43">
    <cfRule type="cellIs" priority="83" dxfId="0" operator="equal">
      <formula>0</formula>
    </cfRule>
  </conditionalFormatting>
  <conditionalFormatting sqref="R40:S40">
    <cfRule type="cellIs" priority="82" dxfId="0" operator="equal">
      <formula>0</formula>
    </cfRule>
  </conditionalFormatting>
  <conditionalFormatting sqref="X41">
    <cfRule type="cellIs" priority="79" dxfId="0" operator="equal">
      <formula>0</formula>
    </cfRule>
    <cfRule type="cellIs" priority="81" dxfId="63" operator="equal">
      <formula>0</formula>
    </cfRule>
  </conditionalFormatting>
  <conditionalFormatting sqref="W41">
    <cfRule type="cellIs" priority="80" dxfId="0" operator="equal">
      <formula>0</formula>
    </cfRule>
  </conditionalFormatting>
  <conditionalFormatting sqref="Y39:Y43">
    <cfRule type="cellIs" priority="78" dxfId="0" operator="equal">
      <formula>0</formula>
    </cfRule>
  </conditionalFormatting>
  <conditionalFormatting sqref="L39">
    <cfRule type="cellIs" priority="77" dxfId="0" operator="equal">
      <formula>0</formula>
    </cfRule>
  </conditionalFormatting>
  <conditionalFormatting sqref="L40:L43">
    <cfRule type="cellIs" priority="76" dxfId="0" operator="equal">
      <formula>0</formula>
    </cfRule>
  </conditionalFormatting>
  <conditionalFormatting sqref="R40">
    <cfRule type="cellIs" priority="73" dxfId="0" operator="equal">
      <formula>0</formula>
    </cfRule>
  </conditionalFormatting>
  <conditionalFormatting sqref="R40">
    <cfRule type="cellIs" priority="72" dxfId="0" operator="equal">
      <formula>0</formula>
    </cfRule>
  </conditionalFormatting>
  <conditionalFormatting sqref="W41">
    <cfRule type="cellIs" priority="71" dxfId="0" operator="equal">
      <formula>0</formula>
    </cfRule>
  </conditionalFormatting>
  <conditionalFormatting sqref="W41">
    <cfRule type="cellIs" priority="70" dxfId="0" operator="equal">
      <formula>0</formula>
    </cfRule>
  </conditionalFormatting>
  <conditionalFormatting sqref="W41">
    <cfRule type="cellIs" priority="69" dxfId="0" operator="equal">
      <formula>0</formula>
    </cfRule>
  </conditionalFormatting>
  <conditionalFormatting sqref="M39">
    <cfRule type="cellIs" priority="68" dxfId="97" operator="equal">
      <formula>0</formula>
    </cfRule>
  </conditionalFormatting>
  <conditionalFormatting sqref="M39">
    <cfRule type="cellIs" priority="67" dxfId="0" operator="equal">
      <formula>0</formula>
    </cfRule>
  </conditionalFormatting>
  <conditionalFormatting sqref="M40:M43">
    <cfRule type="cellIs" priority="66" dxfId="97" operator="equal">
      <formula>0</formula>
    </cfRule>
  </conditionalFormatting>
  <conditionalFormatting sqref="M40:M43">
    <cfRule type="cellIs" priority="65" dxfId="0" operator="equal">
      <formula>0</formula>
    </cfRule>
  </conditionalFormatting>
  <conditionalFormatting sqref="F39:F43">
    <cfRule type="cellIs" priority="64" dxfId="91" operator="equal">
      <formula>0</formula>
    </cfRule>
  </conditionalFormatting>
  <conditionalFormatting sqref="K39:K43">
    <cfRule type="cellIs" priority="63" dxfId="91" operator="equal">
      <formula>0</formula>
    </cfRule>
  </conditionalFormatting>
  <conditionalFormatting sqref="P39:P43">
    <cfRule type="cellIs" priority="62" dxfId="91" operator="equal">
      <formula>0</formula>
    </cfRule>
  </conditionalFormatting>
  <conditionalFormatting sqref="V39:V43">
    <cfRule type="cellIs" priority="61" dxfId="91" operator="equal">
      <formula>0</formula>
    </cfRule>
  </conditionalFormatting>
  <conditionalFormatting sqref="Q39:Q43">
    <cfRule type="cellIs" priority="60" dxfId="91" operator="equal">
      <formula>0</formula>
    </cfRule>
  </conditionalFormatting>
  <conditionalFormatting sqref="I39:J43">
    <cfRule type="cellIs" priority="59" dxfId="0" operator="equal">
      <formula>0</formula>
    </cfRule>
  </conditionalFormatting>
  <conditionalFormatting sqref="I5:J9">
    <cfRule type="cellIs" priority="56" dxfId="0" operator="equal">
      <formula>0</formula>
    </cfRule>
  </conditionalFormatting>
  <conditionalFormatting sqref="I11:J15">
    <cfRule type="cellIs" priority="55" dxfId="0" operator="equal">
      <formula>0</formula>
    </cfRule>
  </conditionalFormatting>
  <conditionalFormatting sqref="I17:J21">
    <cfRule type="cellIs" priority="54" dxfId="0" operator="equal">
      <formula>0</formula>
    </cfRule>
  </conditionalFormatting>
  <conditionalFormatting sqref="N5:O9">
    <cfRule type="cellIs" priority="53" dxfId="0" operator="equal">
      <formula>0</formula>
    </cfRule>
  </conditionalFormatting>
  <conditionalFormatting sqref="N11:O15">
    <cfRule type="cellIs" priority="52" dxfId="0" operator="equal">
      <formula>0</formula>
    </cfRule>
  </conditionalFormatting>
  <conditionalFormatting sqref="N17:O21">
    <cfRule type="cellIs" priority="51" dxfId="0" operator="equal">
      <formula>0</formula>
    </cfRule>
  </conditionalFormatting>
  <conditionalFormatting sqref="T5:U9">
    <cfRule type="cellIs" priority="50" dxfId="0" operator="equal">
      <formula>0</formula>
    </cfRule>
  </conditionalFormatting>
  <conditionalFormatting sqref="T11:U15">
    <cfRule type="cellIs" priority="49" dxfId="0" operator="equal">
      <formula>0</formula>
    </cfRule>
  </conditionalFormatting>
  <conditionalFormatting sqref="T17:U21">
    <cfRule type="cellIs" priority="48" dxfId="0" operator="equal">
      <formula>0</formula>
    </cfRule>
  </conditionalFormatting>
  <conditionalFormatting sqref="G12">
    <cfRule type="cellIs" priority="47" dxfId="0" operator="equal">
      <formula>0</formula>
    </cfRule>
  </conditionalFormatting>
  <conditionalFormatting sqref="G15">
    <cfRule type="cellIs" priority="46" dxfId="0" operator="equal">
      <formula>0</formula>
    </cfRule>
  </conditionalFormatting>
  <conditionalFormatting sqref="G21">
    <cfRule type="cellIs" priority="45" dxfId="0" operator="equal">
      <formula>0</formula>
    </cfRule>
  </conditionalFormatting>
  <conditionalFormatting sqref="I27:J31">
    <cfRule type="cellIs" priority="44" dxfId="0" operator="equal">
      <formula>0</formula>
    </cfRule>
  </conditionalFormatting>
  <conditionalFormatting sqref="I33:J37">
    <cfRule type="cellIs" priority="43" dxfId="0" operator="equal">
      <formula>0</formula>
    </cfRule>
  </conditionalFormatting>
  <conditionalFormatting sqref="I39:J43">
    <cfRule type="cellIs" priority="42" dxfId="0" operator="equal">
      <formula>0</formula>
    </cfRule>
  </conditionalFormatting>
  <conditionalFormatting sqref="N27:O31">
    <cfRule type="cellIs" priority="41" dxfId="0" operator="equal">
      <formula>0</formula>
    </cfRule>
  </conditionalFormatting>
  <conditionalFormatting sqref="N33:O37">
    <cfRule type="cellIs" priority="40" dxfId="0" operator="equal">
      <formula>0</formula>
    </cfRule>
  </conditionalFormatting>
  <conditionalFormatting sqref="N39:O43">
    <cfRule type="cellIs" priority="39" dxfId="0" operator="equal">
      <formula>0</formula>
    </cfRule>
  </conditionalFormatting>
  <conditionalFormatting sqref="T27:U31">
    <cfRule type="cellIs" priority="38" dxfId="0" operator="equal">
      <formula>0</formula>
    </cfRule>
  </conditionalFormatting>
  <conditionalFormatting sqref="T33:U37">
    <cfRule type="cellIs" priority="37" dxfId="0" operator="equal">
      <formula>0</formula>
    </cfRule>
  </conditionalFormatting>
  <conditionalFormatting sqref="T39:U43">
    <cfRule type="cellIs" priority="36" dxfId="0" operator="equal">
      <formula>0</formula>
    </cfRule>
  </conditionalFormatting>
  <conditionalFormatting sqref="W37">
    <cfRule type="cellIs" priority="35" dxfId="0" operator="equal">
      <formula>0</formula>
    </cfRule>
  </conditionalFormatting>
  <conditionalFormatting sqref="W37">
    <cfRule type="cellIs" priority="34" dxfId="0" operator="equal">
      <formula>0</formula>
    </cfRule>
  </conditionalFormatting>
  <conditionalFormatting sqref="W37">
    <cfRule type="cellIs" priority="33" dxfId="0" operator="equal">
      <formula>0</formula>
    </cfRule>
  </conditionalFormatting>
  <conditionalFormatting sqref="W37">
    <cfRule type="cellIs" priority="32" dxfId="0" operator="equal">
      <formula>0</formula>
    </cfRule>
  </conditionalFormatting>
  <conditionalFormatting sqref="L36">
    <cfRule type="cellIs" priority="31" dxfId="0" operator="equal">
      <formula>0</formula>
    </cfRule>
  </conditionalFormatting>
  <conditionalFormatting sqref="L36">
    <cfRule type="cellIs" priority="30" dxfId="0" operator="equal">
      <formula>0</formula>
    </cfRule>
  </conditionalFormatting>
  <conditionalFormatting sqref="L35">
    <cfRule type="cellIs" priority="29" dxfId="0" operator="equal">
      <formula>0</formula>
    </cfRule>
  </conditionalFormatting>
  <conditionalFormatting sqref="L35">
    <cfRule type="cellIs" priority="28" dxfId="0" operator="equal">
      <formula>0</formula>
    </cfRule>
  </conditionalFormatting>
  <conditionalFormatting sqref="X21">
    <cfRule type="cellIs" priority="25" dxfId="0" operator="equal">
      <formula>0</formula>
    </cfRule>
    <cfRule type="cellIs" priority="27" dxfId="63" operator="equal">
      <formula>0</formula>
    </cfRule>
  </conditionalFormatting>
  <conditionalFormatting sqref="R13:R15">
    <cfRule type="cellIs" priority="21" dxfId="0" operator="equal">
      <formula>0</formula>
    </cfRule>
  </conditionalFormatting>
  <conditionalFormatting sqref="R13:R15">
    <cfRule type="cellIs" priority="20" dxfId="0" operator="equal">
      <formula>0</formula>
    </cfRule>
  </conditionalFormatting>
  <conditionalFormatting sqref="R17:S18">
    <cfRule type="cellIs" priority="19" dxfId="0" operator="equal">
      <formula>0</formula>
    </cfRule>
  </conditionalFormatting>
  <conditionalFormatting sqref="R17:R18">
    <cfRule type="cellIs" priority="18" dxfId="0" operator="equal">
      <formula>0</formula>
    </cfRule>
  </conditionalFormatting>
  <conditionalFormatting sqref="R17:R18">
    <cfRule type="cellIs" priority="17" dxfId="0" operator="equal">
      <formula>0</formula>
    </cfRule>
  </conditionalFormatting>
  <conditionalFormatting sqref="R20:S21">
    <cfRule type="cellIs" priority="16" dxfId="0" operator="equal">
      <formula>0</formula>
    </cfRule>
  </conditionalFormatting>
  <conditionalFormatting sqref="R20:R21">
    <cfRule type="cellIs" priority="15" dxfId="0" operator="equal">
      <formula>0</formula>
    </cfRule>
  </conditionalFormatting>
  <conditionalFormatting sqref="R20:R21">
    <cfRule type="cellIs" priority="14" dxfId="0" operator="equal">
      <formula>0</formula>
    </cfRule>
  </conditionalFormatting>
  <conditionalFormatting sqref="W20:W21 W17:W18 W15 W11:W13">
    <cfRule type="cellIs" priority="13" dxfId="0" operator="equal">
      <formula>0</formula>
    </cfRule>
  </conditionalFormatting>
  <conditionalFormatting sqref="W20:W21 W17:W18 W15 W11:W13">
    <cfRule type="cellIs" priority="12" dxfId="0" operator="equal">
      <formula>0</formula>
    </cfRule>
  </conditionalFormatting>
  <conditionalFormatting sqref="W20:W21 W17:W18 W15 W11:W13">
    <cfRule type="cellIs" priority="11" dxfId="0" operator="equal">
      <formula>0</formula>
    </cfRule>
  </conditionalFormatting>
  <conditionalFormatting sqref="W20:W21 W17:W18 W15 W11:W13">
    <cfRule type="cellIs" priority="10" dxfId="0" operator="equal">
      <formula>0</formula>
    </cfRule>
  </conditionalFormatting>
  <conditionalFormatting sqref="R41:R43 R39 R33:R36 R31 R28:R29">
    <cfRule type="cellIs" priority="9" dxfId="0" operator="equal">
      <formula>0</formula>
    </cfRule>
  </conditionalFormatting>
  <conditionalFormatting sqref="R41:R43 R39 R33:R36 R31 R28:R29">
    <cfRule type="cellIs" priority="8" dxfId="0" operator="equal">
      <formula>0</formula>
    </cfRule>
  </conditionalFormatting>
  <conditionalFormatting sqref="R41:S43 R39:S39 R33:S36">
    <cfRule type="cellIs" priority="7" dxfId="0" operator="equal">
      <formula>0</formula>
    </cfRule>
  </conditionalFormatting>
  <conditionalFormatting sqref="X42:X43 X39:X40 X33:X36 X29:X31">
    <cfRule type="cellIs" priority="4" dxfId="0" operator="equal">
      <formula>0</formula>
    </cfRule>
    <cfRule type="cellIs" priority="6" dxfId="63" operator="equal">
      <formula>0</formula>
    </cfRule>
  </conditionalFormatting>
  <conditionalFormatting sqref="W42:W43 W39:W40 W33:W36 W29:W31">
    <cfRule type="cellIs" priority="5" dxfId="0" operator="equal">
      <formula>0</formula>
    </cfRule>
  </conditionalFormatting>
  <conditionalFormatting sqref="W42:W43 W39:W40 W33:W36 W29:W31">
    <cfRule type="cellIs" priority="3" dxfId="0" operator="equal">
      <formula>0</formula>
    </cfRule>
  </conditionalFormatting>
  <conditionalFormatting sqref="W42:W43 W39:W40 W33:W36 W29:W31">
    <cfRule type="cellIs" priority="2" dxfId="0" operator="equal">
      <formula>0</formula>
    </cfRule>
  </conditionalFormatting>
  <conditionalFormatting sqref="W42:W43 W39:W40 W33:W36 W29:W31">
    <cfRule type="cellIs" priority="1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0" r:id="rId1"/>
  <headerFooter>
    <oddHeader>&amp;C&amp;20 2017 NORTH WEST GYMNASTICS ASSOCIATION
INTER-COUNTY TEAM CHAMPIONSHIPS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6"/>
  <sheetViews>
    <sheetView view="pageLayout" zoomScale="60" zoomScaleNormal="60" zoomScalePageLayoutView="60" workbookViewId="0" topLeftCell="A1">
      <selection activeCell="E15" sqref="E15"/>
    </sheetView>
  </sheetViews>
  <sheetFormatPr defaultColWidth="9.140625" defaultRowHeight="15"/>
  <cols>
    <col min="2" max="2" width="31.8515625" style="0" customWidth="1"/>
    <col min="3" max="3" width="24.00390625" style="0" customWidth="1"/>
    <col min="4" max="5" width="11.7109375" style="0" customWidth="1"/>
    <col min="6" max="6" width="8.7109375" style="0" customWidth="1"/>
    <col min="7" max="10" width="11.7109375" style="0" customWidth="1"/>
    <col min="11" max="11" width="8.7109375" style="0" customWidth="1"/>
    <col min="12" max="15" width="11.7109375" style="0" customWidth="1"/>
    <col min="16" max="16" width="8.7109375" style="0" customWidth="1"/>
    <col min="17" max="17" width="8.7109375" style="0" hidden="1" customWidth="1"/>
    <col min="18" max="21" width="11.7109375" style="0" customWidth="1"/>
    <col min="22" max="22" width="8.7109375" style="0" customWidth="1"/>
    <col min="23" max="24" width="11.7109375" style="0" customWidth="1"/>
    <col min="25" max="25" width="13.7109375" style="0" customWidth="1"/>
    <col min="26" max="26" width="11.421875" style="0" bestFit="1" customWidth="1"/>
  </cols>
  <sheetData>
    <row r="1" ht="15" thickBot="1"/>
    <row r="2" spans="1:25" ht="38.25" thickBot="1">
      <c r="A2" s="1" t="s">
        <v>21</v>
      </c>
      <c r="B2" s="2"/>
      <c r="C2" s="3"/>
      <c r="D2" s="4"/>
      <c r="E2" s="4"/>
      <c r="F2" s="4"/>
      <c r="G2" s="3"/>
      <c r="H2" s="3"/>
      <c r="I2" s="5"/>
      <c r="J2" s="5"/>
      <c r="K2" s="5"/>
      <c r="L2" s="3"/>
      <c r="M2" s="3"/>
      <c r="N2" s="4"/>
      <c r="O2" s="4"/>
      <c r="P2" s="4"/>
      <c r="Q2" s="4"/>
      <c r="R2" s="5" t="s">
        <v>0</v>
      </c>
      <c r="S2" s="3"/>
      <c r="T2" s="5"/>
      <c r="U2" s="5"/>
      <c r="V2" s="5"/>
      <c r="W2" s="3"/>
      <c r="X2" s="3"/>
      <c r="Y2" s="6"/>
    </row>
    <row r="3" spans="1:25" ht="18" thickBot="1">
      <c r="A3" s="7" t="s">
        <v>1</v>
      </c>
      <c r="B3" s="8" t="s">
        <v>2</v>
      </c>
      <c r="C3" s="58" t="s">
        <v>3</v>
      </c>
      <c r="D3" s="9" t="s">
        <v>4</v>
      </c>
      <c r="E3" s="10"/>
      <c r="F3" s="10"/>
      <c r="G3" s="10"/>
      <c r="H3" s="39"/>
      <c r="I3" s="10" t="s">
        <v>5</v>
      </c>
      <c r="J3" s="10"/>
      <c r="K3" s="10"/>
      <c r="L3" s="10"/>
      <c r="M3" s="38"/>
      <c r="N3" s="9" t="s">
        <v>6</v>
      </c>
      <c r="O3" s="10"/>
      <c r="P3" s="10"/>
      <c r="Q3" s="10"/>
      <c r="R3" s="10"/>
      <c r="S3" s="38"/>
      <c r="T3" s="9" t="s">
        <v>7</v>
      </c>
      <c r="U3" s="10"/>
      <c r="V3" s="10"/>
      <c r="W3" s="10"/>
      <c r="X3" s="38"/>
      <c r="Y3" s="56" t="s">
        <v>8</v>
      </c>
    </row>
    <row r="4" spans="1:25" ht="18" thickBot="1">
      <c r="A4" s="14"/>
      <c r="B4" s="15"/>
      <c r="C4" s="59"/>
      <c r="D4" s="60" t="s">
        <v>9</v>
      </c>
      <c r="E4" s="25" t="s">
        <v>12</v>
      </c>
      <c r="F4" s="25" t="s">
        <v>14</v>
      </c>
      <c r="G4" s="26" t="s">
        <v>10</v>
      </c>
      <c r="H4" s="61" t="s">
        <v>11</v>
      </c>
      <c r="I4" s="24" t="s">
        <v>9</v>
      </c>
      <c r="J4" s="25" t="s">
        <v>12</v>
      </c>
      <c r="K4" s="25" t="s">
        <v>14</v>
      </c>
      <c r="L4" s="26" t="s">
        <v>10</v>
      </c>
      <c r="M4" s="27" t="s">
        <v>11</v>
      </c>
      <c r="N4" s="24" t="s">
        <v>9</v>
      </c>
      <c r="O4" s="25" t="s">
        <v>12</v>
      </c>
      <c r="P4" s="25" t="s">
        <v>14</v>
      </c>
      <c r="Q4" s="25" t="s">
        <v>13</v>
      </c>
      <c r="R4" s="26" t="s">
        <v>10</v>
      </c>
      <c r="S4" s="27" t="s">
        <v>11</v>
      </c>
      <c r="T4" s="24" t="s">
        <v>9</v>
      </c>
      <c r="U4" s="25" t="s">
        <v>12</v>
      </c>
      <c r="V4" s="25" t="s">
        <v>14</v>
      </c>
      <c r="W4" s="26" t="s">
        <v>10</v>
      </c>
      <c r="X4" s="27" t="s">
        <v>11</v>
      </c>
      <c r="Y4" s="57" t="s">
        <v>11</v>
      </c>
    </row>
    <row r="5" spans="1:26" ht="18" thickBot="1">
      <c r="A5" s="91">
        <v>111</v>
      </c>
      <c r="B5" s="36" t="s">
        <v>81</v>
      </c>
      <c r="C5" s="65"/>
      <c r="D5" s="45">
        <v>2.8</v>
      </c>
      <c r="E5" s="52">
        <v>1</v>
      </c>
      <c r="F5" s="53">
        <v>0</v>
      </c>
      <c r="G5" s="54">
        <f>10-E5</f>
        <v>9</v>
      </c>
      <c r="H5" s="62">
        <f>D5+G5-F5</f>
        <v>11.8</v>
      </c>
      <c r="I5" s="45">
        <v>3.2</v>
      </c>
      <c r="J5" s="52">
        <v>2.35</v>
      </c>
      <c r="K5" s="17">
        <v>0</v>
      </c>
      <c r="L5" s="18">
        <f>10-J5</f>
        <v>7.65</v>
      </c>
      <c r="M5" s="62">
        <f>I5+L5-K5</f>
        <v>10.850000000000001</v>
      </c>
      <c r="N5" s="45">
        <v>2.9</v>
      </c>
      <c r="O5" s="52">
        <v>3.15</v>
      </c>
      <c r="P5" s="17">
        <v>0</v>
      </c>
      <c r="Q5" s="17">
        <v>0</v>
      </c>
      <c r="R5" s="18">
        <f>10-O5</f>
        <v>6.85</v>
      </c>
      <c r="S5" s="62">
        <f>N5+R5-P5</f>
        <v>9.75</v>
      </c>
      <c r="T5" s="45">
        <v>0</v>
      </c>
      <c r="U5" s="52">
        <v>0</v>
      </c>
      <c r="V5" s="17">
        <v>0</v>
      </c>
      <c r="W5" s="18">
        <v>0</v>
      </c>
      <c r="X5" s="62">
        <f>T5+W5-V5</f>
        <v>0</v>
      </c>
      <c r="Y5" s="19">
        <f>H5+M5+S5+X5</f>
        <v>32.400000000000006</v>
      </c>
      <c r="Z5" s="40"/>
    </row>
    <row r="6" spans="1:26" ht="17.25">
      <c r="A6" s="92">
        <v>112</v>
      </c>
      <c r="B6" s="72" t="s">
        <v>82</v>
      </c>
      <c r="C6" s="48"/>
      <c r="D6" s="31">
        <v>2.8</v>
      </c>
      <c r="E6" s="28">
        <v>1.55</v>
      </c>
      <c r="F6" s="29">
        <v>0</v>
      </c>
      <c r="G6" s="30">
        <f>10-E6</f>
        <v>8.45</v>
      </c>
      <c r="H6" s="63">
        <f>D6+G6-F6</f>
        <v>11.25</v>
      </c>
      <c r="I6" s="31">
        <v>2.9</v>
      </c>
      <c r="J6" s="28">
        <v>2.4</v>
      </c>
      <c r="K6" s="13">
        <v>0</v>
      </c>
      <c r="L6" s="12">
        <f>10-J6</f>
        <v>7.6</v>
      </c>
      <c r="M6" s="63">
        <f>I6+L6-K6</f>
        <v>10.5</v>
      </c>
      <c r="N6" s="31">
        <v>3.3</v>
      </c>
      <c r="O6" s="28">
        <v>1.75</v>
      </c>
      <c r="P6" s="13">
        <v>0</v>
      </c>
      <c r="Q6" s="13">
        <v>0</v>
      </c>
      <c r="R6" s="18">
        <f>10-O6</f>
        <v>8.25</v>
      </c>
      <c r="S6" s="62">
        <f>N6+R6-P6</f>
        <v>11.55</v>
      </c>
      <c r="T6" s="31">
        <v>3.2</v>
      </c>
      <c r="U6" s="28">
        <v>1.85</v>
      </c>
      <c r="V6" s="13">
        <v>0</v>
      </c>
      <c r="W6" s="12">
        <f>SUM(10-U6)</f>
        <v>8.15</v>
      </c>
      <c r="X6" s="63">
        <f>T6+W6-V6</f>
        <v>11.350000000000001</v>
      </c>
      <c r="Y6" s="11">
        <f>H6+M6+S6+X6</f>
        <v>44.65</v>
      </c>
      <c r="Z6" s="41"/>
    </row>
    <row r="7" spans="1:26" ht="18" thickBot="1">
      <c r="A7" s="92">
        <v>113</v>
      </c>
      <c r="B7" s="72" t="s">
        <v>38</v>
      </c>
      <c r="C7" s="48" t="s">
        <v>16</v>
      </c>
      <c r="D7" s="31">
        <v>0</v>
      </c>
      <c r="E7" s="28">
        <v>0</v>
      </c>
      <c r="F7" s="29">
        <v>0</v>
      </c>
      <c r="G7" s="30">
        <v>0</v>
      </c>
      <c r="H7" s="63">
        <f>D7+G7-F7</f>
        <v>0</v>
      </c>
      <c r="I7" s="31">
        <v>2.8</v>
      </c>
      <c r="J7" s="28">
        <v>2.4</v>
      </c>
      <c r="K7" s="13">
        <v>0</v>
      </c>
      <c r="L7" s="12">
        <f>10-J7</f>
        <v>7.6</v>
      </c>
      <c r="M7" s="63">
        <f>I7+L7-K7</f>
        <v>10.399999999999999</v>
      </c>
      <c r="N7" s="31">
        <v>0</v>
      </c>
      <c r="O7" s="28">
        <v>0</v>
      </c>
      <c r="P7" s="13">
        <v>0</v>
      </c>
      <c r="Q7" s="13">
        <v>0</v>
      </c>
      <c r="R7" s="12">
        <v>0</v>
      </c>
      <c r="S7" s="63">
        <f>O7+R7-Q7</f>
        <v>0</v>
      </c>
      <c r="T7" s="31">
        <v>3.1</v>
      </c>
      <c r="U7" s="28">
        <v>1.7</v>
      </c>
      <c r="V7" s="13">
        <v>0</v>
      </c>
      <c r="W7" s="12">
        <f>SUM(10-U7)</f>
        <v>8.3</v>
      </c>
      <c r="X7" s="63">
        <f>T7+W7-V7</f>
        <v>11.4</v>
      </c>
      <c r="Y7" s="11">
        <f>H7+M7+S7+X7</f>
        <v>21.799999999999997</v>
      </c>
      <c r="Z7" s="41"/>
    </row>
    <row r="8" spans="1:26" ht="18" thickBot="1">
      <c r="A8" s="92">
        <v>114</v>
      </c>
      <c r="B8" s="72" t="s">
        <v>29</v>
      </c>
      <c r="C8" s="48"/>
      <c r="D8" s="31">
        <v>2.8</v>
      </c>
      <c r="E8" s="28">
        <v>1.5</v>
      </c>
      <c r="F8" s="29">
        <v>0</v>
      </c>
      <c r="G8" s="30">
        <f>10-E8</f>
        <v>8.5</v>
      </c>
      <c r="H8" s="63">
        <f>D8+G8-F8</f>
        <v>11.3</v>
      </c>
      <c r="I8" s="31">
        <v>2.8</v>
      </c>
      <c r="J8" s="28">
        <v>2.85</v>
      </c>
      <c r="K8" s="13">
        <v>0</v>
      </c>
      <c r="L8" s="12">
        <f>10-J8</f>
        <v>7.15</v>
      </c>
      <c r="M8" s="63">
        <f>I8+L8-K8</f>
        <v>9.95</v>
      </c>
      <c r="N8" s="31">
        <v>2.7</v>
      </c>
      <c r="O8" s="28">
        <v>2.05</v>
      </c>
      <c r="P8" s="13">
        <v>0</v>
      </c>
      <c r="Q8" s="13">
        <v>0</v>
      </c>
      <c r="R8" s="18">
        <f>10-O8</f>
        <v>7.95</v>
      </c>
      <c r="S8" s="62">
        <f>N8+R8-P8</f>
        <v>10.65</v>
      </c>
      <c r="T8" s="31">
        <v>3</v>
      </c>
      <c r="U8" s="28">
        <v>2.3</v>
      </c>
      <c r="V8" s="13">
        <v>0</v>
      </c>
      <c r="W8" s="12">
        <f>SUM(10-U8)</f>
        <v>7.7</v>
      </c>
      <c r="X8" s="63">
        <f>T8+W8-V8</f>
        <v>10.7</v>
      </c>
      <c r="Y8" s="11">
        <f>H8+M8+S8+X8</f>
        <v>42.599999999999994</v>
      </c>
      <c r="Z8" s="41"/>
    </row>
    <row r="9" spans="1:26" ht="18" thickBot="1">
      <c r="A9" s="93">
        <v>115</v>
      </c>
      <c r="B9" s="74" t="s">
        <v>83</v>
      </c>
      <c r="C9" s="66"/>
      <c r="D9" s="32">
        <v>2.8</v>
      </c>
      <c r="E9" s="33">
        <v>1.25</v>
      </c>
      <c r="F9" s="34">
        <v>0</v>
      </c>
      <c r="G9" s="30">
        <f>10-E9</f>
        <v>8.75</v>
      </c>
      <c r="H9" s="64">
        <f>D9+G9-F9</f>
        <v>11.55</v>
      </c>
      <c r="I9" s="32">
        <v>0</v>
      </c>
      <c r="J9" s="33">
        <v>0</v>
      </c>
      <c r="K9" s="21">
        <v>0</v>
      </c>
      <c r="L9" s="12">
        <v>0</v>
      </c>
      <c r="M9" s="64">
        <f>I9+L9-K9</f>
        <v>0</v>
      </c>
      <c r="N9" s="32">
        <v>2.8</v>
      </c>
      <c r="O9" s="33">
        <v>1.9</v>
      </c>
      <c r="P9" s="21">
        <v>0</v>
      </c>
      <c r="Q9" s="21">
        <v>0</v>
      </c>
      <c r="R9" s="18">
        <f>10-O9</f>
        <v>8.1</v>
      </c>
      <c r="S9" s="62">
        <f>N9+R9-P9</f>
        <v>10.899999999999999</v>
      </c>
      <c r="T9" s="32">
        <v>3</v>
      </c>
      <c r="U9" s="33">
        <v>1.7</v>
      </c>
      <c r="V9" s="21">
        <v>0</v>
      </c>
      <c r="W9" s="12">
        <f>SUM(10-U9)</f>
        <v>8.3</v>
      </c>
      <c r="X9" s="64">
        <f>T9+W9-V9</f>
        <v>11.3</v>
      </c>
      <c r="Y9" s="23">
        <f>H9+M9+S9+X9</f>
        <v>33.75</v>
      </c>
      <c r="Z9" s="41"/>
    </row>
    <row r="10" spans="8:26" s="46" customFormat="1" ht="18" thickBot="1">
      <c r="H10" s="55">
        <f>LARGE(H5:H9,1)+LARGE(H5:H9,2)+LARGE(H5:H9,3)</f>
        <v>34.650000000000006</v>
      </c>
      <c r="M10" s="47">
        <f>LARGE(M5:M9,1)+LARGE(M5:M9,2)+LARGE(M5:M9,3)</f>
        <v>31.75</v>
      </c>
      <c r="S10" s="47">
        <f>LARGE(S5:S9,1)+LARGE(S5:S9,2)+LARGE(S5:S9,3)</f>
        <v>33.1</v>
      </c>
      <c r="X10" s="47">
        <f>LARGE(X5:X9,1)+LARGE(X5:X9,2)+LARGE(X5:X9,3)</f>
        <v>34.05</v>
      </c>
      <c r="Z10" s="50">
        <f>H10+M10+S10+X10</f>
        <v>133.55</v>
      </c>
    </row>
    <row r="11" spans="1:26" ht="18" thickBot="1">
      <c r="A11" s="91">
        <v>101</v>
      </c>
      <c r="B11" s="36" t="s">
        <v>116</v>
      </c>
      <c r="C11" s="65"/>
      <c r="D11" s="45">
        <v>2.8</v>
      </c>
      <c r="E11" s="52">
        <v>1.15</v>
      </c>
      <c r="F11" s="53">
        <v>0</v>
      </c>
      <c r="G11" s="30">
        <f>10-E11</f>
        <v>8.85</v>
      </c>
      <c r="H11" s="62">
        <f>D11+G11-F11</f>
        <v>11.649999999999999</v>
      </c>
      <c r="I11" s="45">
        <v>2.8</v>
      </c>
      <c r="J11" s="52">
        <v>2.55</v>
      </c>
      <c r="K11" s="17">
        <v>0</v>
      </c>
      <c r="L11" s="18">
        <f>10-J11</f>
        <v>7.45</v>
      </c>
      <c r="M11" s="62">
        <f>I11+L11-K11</f>
        <v>10.25</v>
      </c>
      <c r="N11" s="45">
        <v>3.4</v>
      </c>
      <c r="O11" s="52">
        <v>2.05</v>
      </c>
      <c r="P11" s="17">
        <v>0</v>
      </c>
      <c r="Q11" s="17">
        <v>0</v>
      </c>
      <c r="R11" s="18">
        <f>10-O11</f>
        <v>7.95</v>
      </c>
      <c r="S11" s="62">
        <f>N11+R11-P11</f>
        <v>11.35</v>
      </c>
      <c r="T11" s="45">
        <v>3.5</v>
      </c>
      <c r="U11" s="52">
        <v>1.9</v>
      </c>
      <c r="V11" s="17">
        <v>0</v>
      </c>
      <c r="W11" s="12">
        <f>SUM(10-U11)</f>
        <v>8.1</v>
      </c>
      <c r="X11" s="62">
        <f>T11+W11-V11</f>
        <v>11.6</v>
      </c>
      <c r="Y11" s="19">
        <f>H11+M11+S11+X11</f>
        <v>44.85</v>
      </c>
      <c r="Z11" s="40"/>
    </row>
    <row r="12" spans="1:26" ht="18" thickBot="1">
      <c r="A12" s="92">
        <v>102</v>
      </c>
      <c r="B12" s="72" t="s">
        <v>117</v>
      </c>
      <c r="C12" s="48" t="s">
        <v>18</v>
      </c>
      <c r="D12" s="31">
        <v>2.8</v>
      </c>
      <c r="E12" s="28">
        <v>1.15</v>
      </c>
      <c r="F12" s="29">
        <v>0</v>
      </c>
      <c r="G12" s="30">
        <f>10-E12</f>
        <v>8.85</v>
      </c>
      <c r="H12" s="63">
        <f>D12+G12-F12</f>
        <v>11.649999999999999</v>
      </c>
      <c r="I12" s="31">
        <v>0</v>
      </c>
      <c r="J12" s="28">
        <v>0</v>
      </c>
      <c r="K12" s="13">
        <v>0</v>
      </c>
      <c r="L12" s="12">
        <v>0</v>
      </c>
      <c r="M12" s="63">
        <f>I12+L12-K12</f>
        <v>0</v>
      </c>
      <c r="N12" s="31">
        <v>2.6</v>
      </c>
      <c r="O12" s="28">
        <v>3.45</v>
      </c>
      <c r="P12" s="13">
        <v>0</v>
      </c>
      <c r="Q12" s="13">
        <v>0</v>
      </c>
      <c r="R12" s="18">
        <f>10-O12</f>
        <v>6.55</v>
      </c>
      <c r="S12" s="62">
        <f>N12+R12-P12</f>
        <v>9.15</v>
      </c>
      <c r="T12" s="31">
        <v>3.2</v>
      </c>
      <c r="U12" s="28">
        <v>1.9</v>
      </c>
      <c r="V12" s="13">
        <v>0</v>
      </c>
      <c r="W12" s="12">
        <f>SUM(10-U12)</f>
        <v>8.1</v>
      </c>
      <c r="X12" s="63">
        <f>T12+W12-V12</f>
        <v>11.3</v>
      </c>
      <c r="Y12" s="11">
        <f>H12+M12+S12+X12</f>
        <v>32.099999999999994</v>
      </c>
      <c r="Z12" s="41"/>
    </row>
    <row r="13" spans="1:26" ht="17.25">
      <c r="A13" s="92">
        <v>103</v>
      </c>
      <c r="B13" s="72" t="s">
        <v>118</v>
      </c>
      <c r="C13" s="48" t="s">
        <v>22</v>
      </c>
      <c r="D13" s="31">
        <v>2.8</v>
      </c>
      <c r="E13" s="28">
        <v>1.5</v>
      </c>
      <c r="F13" s="29">
        <v>0</v>
      </c>
      <c r="G13" s="30">
        <f>10-E13</f>
        <v>8.5</v>
      </c>
      <c r="H13" s="63">
        <f>D13+G13-F13</f>
        <v>11.3</v>
      </c>
      <c r="I13" s="31">
        <v>2.8</v>
      </c>
      <c r="J13" s="28">
        <v>3.65</v>
      </c>
      <c r="K13" s="13">
        <v>0</v>
      </c>
      <c r="L13" s="12">
        <f>10-J13</f>
        <v>6.35</v>
      </c>
      <c r="M13" s="63">
        <f>I13+L13-K13</f>
        <v>9.149999999999999</v>
      </c>
      <c r="N13" s="31">
        <v>2.1</v>
      </c>
      <c r="O13" s="28">
        <v>2.55</v>
      </c>
      <c r="P13" s="13">
        <v>0</v>
      </c>
      <c r="Q13" s="13">
        <v>0</v>
      </c>
      <c r="R13" s="18">
        <f>10-O13</f>
        <v>7.45</v>
      </c>
      <c r="S13" s="62">
        <f>N13+R13-P13</f>
        <v>9.55</v>
      </c>
      <c r="T13" s="31">
        <v>0</v>
      </c>
      <c r="U13" s="28">
        <v>0</v>
      </c>
      <c r="V13" s="13">
        <v>0</v>
      </c>
      <c r="W13" s="12">
        <v>0</v>
      </c>
      <c r="X13" s="63">
        <f>T13+W13-V13</f>
        <v>0</v>
      </c>
      <c r="Y13" s="11">
        <f>H13+M13+S13+X13</f>
        <v>30</v>
      </c>
      <c r="Z13" s="41"/>
    </row>
    <row r="14" spans="1:26" ht="18" thickBot="1">
      <c r="A14" s="92">
        <v>104</v>
      </c>
      <c r="B14" s="72" t="s">
        <v>119</v>
      </c>
      <c r="C14" s="48" t="s">
        <v>19</v>
      </c>
      <c r="D14" s="31">
        <v>2.8</v>
      </c>
      <c r="E14" s="28">
        <v>1.1</v>
      </c>
      <c r="F14" s="29">
        <v>0</v>
      </c>
      <c r="G14" s="30">
        <f>10-E14</f>
        <v>8.9</v>
      </c>
      <c r="H14" s="63">
        <f>D14+G14-F14</f>
        <v>11.7</v>
      </c>
      <c r="I14" s="31">
        <v>2.8</v>
      </c>
      <c r="J14" s="28">
        <v>2.9</v>
      </c>
      <c r="K14" s="13">
        <v>0</v>
      </c>
      <c r="L14" s="12">
        <f>10-J14</f>
        <v>7.1</v>
      </c>
      <c r="M14" s="63">
        <f>I14+L14-K14</f>
        <v>9.899999999999999</v>
      </c>
      <c r="N14" s="31">
        <v>0</v>
      </c>
      <c r="O14" s="28">
        <v>0</v>
      </c>
      <c r="P14" s="13">
        <v>0</v>
      </c>
      <c r="Q14" s="13">
        <v>0</v>
      </c>
      <c r="R14" s="12">
        <v>0</v>
      </c>
      <c r="S14" s="63">
        <f>O14+R14-Q14</f>
        <v>0</v>
      </c>
      <c r="T14" s="31">
        <v>3.3</v>
      </c>
      <c r="U14" s="28">
        <v>2.1</v>
      </c>
      <c r="V14" s="13">
        <v>0</v>
      </c>
      <c r="W14" s="12">
        <f>SUM(10-U14)</f>
        <v>7.9</v>
      </c>
      <c r="X14" s="63">
        <f>T14+W14-V14</f>
        <v>11.2</v>
      </c>
      <c r="Y14" s="11">
        <f>H14+M14+S14+X14</f>
        <v>32.8</v>
      </c>
      <c r="Z14" s="41"/>
    </row>
    <row r="15" spans="1:26" ht="18" thickBot="1">
      <c r="A15" s="93">
        <v>105</v>
      </c>
      <c r="B15" s="74" t="s">
        <v>120</v>
      </c>
      <c r="C15" s="66"/>
      <c r="D15" s="32">
        <v>0</v>
      </c>
      <c r="E15" s="33">
        <v>0</v>
      </c>
      <c r="F15" s="34">
        <v>0</v>
      </c>
      <c r="G15" s="35">
        <v>0</v>
      </c>
      <c r="H15" s="64">
        <f>D15+G15-F15</f>
        <v>0</v>
      </c>
      <c r="I15" s="32">
        <v>2.9</v>
      </c>
      <c r="J15" s="33">
        <v>3.5</v>
      </c>
      <c r="K15" s="21">
        <v>0</v>
      </c>
      <c r="L15" s="12">
        <f>10-J15</f>
        <v>6.5</v>
      </c>
      <c r="M15" s="63">
        <f>I15+L15-K15</f>
        <v>9.4</v>
      </c>
      <c r="N15" s="32">
        <v>3</v>
      </c>
      <c r="O15" s="33">
        <v>2.45</v>
      </c>
      <c r="P15" s="21">
        <v>0</v>
      </c>
      <c r="Q15" s="21">
        <v>0</v>
      </c>
      <c r="R15" s="18">
        <f>10-O15</f>
        <v>7.55</v>
      </c>
      <c r="S15" s="62">
        <f>N15+R15-P15</f>
        <v>10.55</v>
      </c>
      <c r="T15" s="32">
        <v>3.3</v>
      </c>
      <c r="U15" s="33">
        <v>1.8</v>
      </c>
      <c r="V15" s="21">
        <v>0</v>
      </c>
      <c r="W15" s="12">
        <f>SUM(10-U15)</f>
        <v>8.2</v>
      </c>
      <c r="X15" s="64">
        <f>T15+W15-V15</f>
        <v>11.5</v>
      </c>
      <c r="Y15" s="23">
        <f>H15+M15+S15+X15</f>
        <v>31.450000000000003</v>
      </c>
      <c r="Z15" s="41"/>
    </row>
    <row r="16" spans="8:26" s="46" customFormat="1" ht="18" thickBot="1">
      <c r="H16" s="55">
        <f>LARGE(H11:H15,1)+LARGE(H11:H15,2)+LARGE(H11:H15,3)</f>
        <v>35</v>
      </c>
      <c r="M16" s="47">
        <f>LARGE(M11:M15,1)+LARGE(M11:M15,2)+LARGE(M11:M15,3)</f>
        <v>29.549999999999997</v>
      </c>
      <c r="S16" s="47">
        <f>LARGE(S11:S15,1)+LARGE(S11:S15,2)+LARGE(S11:S15,3)</f>
        <v>31.45</v>
      </c>
      <c r="X16" s="47">
        <f>LARGE(X11:X15,1)+LARGE(X11:X15,2)+LARGE(X11:X15,3)</f>
        <v>34.400000000000006</v>
      </c>
      <c r="Z16" s="50">
        <f>H16+M16+S16+X16</f>
        <v>130.4</v>
      </c>
    </row>
    <row r="17" spans="1:26" ht="18" thickBot="1">
      <c r="A17" s="91">
        <v>106</v>
      </c>
      <c r="B17" s="36" t="s">
        <v>130</v>
      </c>
      <c r="C17" s="65"/>
      <c r="D17" s="45">
        <v>0</v>
      </c>
      <c r="E17" s="52">
        <v>0</v>
      </c>
      <c r="F17" s="53">
        <v>0</v>
      </c>
      <c r="G17" s="30">
        <v>0</v>
      </c>
      <c r="H17" s="62">
        <f>D17+G17-F17</f>
        <v>0</v>
      </c>
      <c r="I17" s="45">
        <v>2.9</v>
      </c>
      <c r="J17" s="52">
        <v>2.35</v>
      </c>
      <c r="K17" s="17">
        <v>0</v>
      </c>
      <c r="L17" s="18">
        <f>10-J17</f>
        <v>7.65</v>
      </c>
      <c r="M17" s="62">
        <f>I17+L17-K17</f>
        <v>10.55</v>
      </c>
      <c r="N17" s="45">
        <v>3</v>
      </c>
      <c r="O17" s="52">
        <v>1.5</v>
      </c>
      <c r="P17" s="17">
        <v>0</v>
      </c>
      <c r="Q17" s="17">
        <v>0</v>
      </c>
      <c r="R17" s="18">
        <f>10-O17</f>
        <v>8.5</v>
      </c>
      <c r="S17" s="62">
        <f>N17+R17-P17</f>
        <v>11.5</v>
      </c>
      <c r="T17" s="45">
        <v>3.1</v>
      </c>
      <c r="U17" s="52">
        <v>1.55</v>
      </c>
      <c r="V17" s="17">
        <v>0</v>
      </c>
      <c r="W17" s="12">
        <f>SUM(10-U17)</f>
        <v>8.45</v>
      </c>
      <c r="X17" s="62">
        <f>T17+W17-V17</f>
        <v>11.549999999999999</v>
      </c>
      <c r="Y17" s="19">
        <f>H17+M17+S17+X17</f>
        <v>33.6</v>
      </c>
      <c r="Z17" s="40"/>
    </row>
    <row r="18" spans="1:26" ht="18" thickBot="1">
      <c r="A18" s="92">
        <v>107</v>
      </c>
      <c r="B18" s="72" t="s">
        <v>131</v>
      </c>
      <c r="C18" s="48"/>
      <c r="D18" s="31">
        <v>2</v>
      </c>
      <c r="E18" s="28">
        <v>0.85</v>
      </c>
      <c r="F18" s="29">
        <v>0</v>
      </c>
      <c r="G18" s="30">
        <f>10-E18</f>
        <v>9.15</v>
      </c>
      <c r="H18" s="63">
        <f>D18+G18-F18</f>
        <v>11.15</v>
      </c>
      <c r="I18" s="31">
        <v>0</v>
      </c>
      <c r="J18" s="28">
        <v>0</v>
      </c>
      <c r="K18" s="13">
        <v>0</v>
      </c>
      <c r="L18" s="12">
        <v>0</v>
      </c>
      <c r="M18" s="63">
        <f>I18+L18-K18</f>
        <v>0</v>
      </c>
      <c r="N18" s="31">
        <v>2.6</v>
      </c>
      <c r="O18" s="28">
        <v>2.9</v>
      </c>
      <c r="P18" s="13">
        <v>0</v>
      </c>
      <c r="Q18" s="13">
        <v>0</v>
      </c>
      <c r="R18" s="18">
        <f>10-O18</f>
        <v>7.1</v>
      </c>
      <c r="S18" s="62">
        <f>N18+R18-P18</f>
        <v>9.7</v>
      </c>
      <c r="T18" s="31">
        <v>3.4</v>
      </c>
      <c r="U18" s="28">
        <v>1.6</v>
      </c>
      <c r="V18" s="13">
        <v>0</v>
      </c>
      <c r="W18" s="12">
        <f>SUM(10-U18)</f>
        <v>8.4</v>
      </c>
      <c r="X18" s="63">
        <f>T18+W18-V18</f>
        <v>11.8</v>
      </c>
      <c r="Y18" s="11">
        <f>H18+M18+S18+X18</f>
        <v>32.650000000000006</v>
      </c>
      <c r="Z18" s="41"/>
    </row>
    <row r="19" spans="1:26" ht="17.25">
      <c r="A19" s="92">
        <v>108</v>
      </c>
      <c r="B19" s="72" t="s">
        <v>132</v>
      </c>
      <c r="C19" s="48" t="s">
        <v>17</v>
      </c>
      <c r="D19" s="31">
        <v>2.8</v>
      </c>
      <c r="E19" s="28">
        <v>1.45</v>
      </c>
      <c r="F19" s="29">
        <v>0</v>
      </c>
      <c r="G19" s="30">
        <f>10-E19</f>
        <v>8.55</v>
      </c>
      <c r="H19" s="63">
        <f>D19+G19-F19</f>
        <v>11.350000000000001</v>
      </c>
      <c r="I19" s="31">
        <v>2.9</v>
      </c>
      <c r="J19" s="28">
        <v>2.5</v>
      </c>
      <c r="K19" s="13">
        <v>0</v>
      </c>
      <c r="L19" s="12">
        <f>10-J19</f>
        <v>7.5</v>
      </c>
      <c r="M19" s="63">
        <f>I19+L19-K19</f>
        <v>10.4</v>
      </c>
      <c r="N19" s="31">
        <v>3</v>
      </c>
      <c r="O19" s="28">
        <v>2.25</v>
      </c>
      <c r="P19" s="13">
        <v>0</v>
      </c>
      <c r="Q19" s="13">
        <v>0</v>
      </c>
      <c r="R19" s="18">
        <f>10-O19</f>
        <v>7.75</v>
      </c>
      <c r="S19" s="62">
        <f>N19+R19-P19</f>
        <v>10.75</v>
      </c>
      <c r="T19" s="31">
        <v>0</v>
      </c>
      <c r="U19" s="28">
        <v>0</v>
      </c>
      <c r="V19" s="13">
        <v>0</v>
      </c>
      <c r="W19" s="12">
        <v>0</v>
      </c>
      <c r="X19" s="63">
        <f>T19+W19-V19</f>
        <v>0</v>
      </c>
      <c r="Y19" s="11">
        <f>H19+M19+S19+X19</f>
        <v>32.5</v>
      </c>
      <c r="Z19" s="41"/>
    </row>
    <row r="20" spans="1:26" ht="18" thickBot="1">
      <c r="A20" s="92">
        <v>109</v>
      </c>
      <c r="B20" s="72" t="s">
        <v>133</v>
      </c>
      <c r="C20" s="48"/>
      <c r="D20" s="31">
        <v>2.8</v>
      </c>
      <c r="E20" s="28">
        <v>1.5</v>
      </c>
      <c r="F20" s="29">
        <v>0</v>
      </c>
      <c r="G20" s="30">
        <f>10-E20</f>
        <v>8.5</v>
      </c>
      <c r="H20" s="63">
        <f>D20+G20-F20</f>
        <v>11.3</v>
      </c>
      <c r="I20" s="31">
        <v>2.9</v>
      </c>
      <c r="J20" s="28">
        <v>2.2</v>
      </c>
      <c r="K20" s="13">
        <v>0</v>
      </c>
      <c r="L20" s="12">
        <f>10-J20</f>
        <v>7.8</v>
      </c>
      <c r="M20" s="63">
        <f>I20+L20-K20</f>
        <v>10.7</v>
      </c>
      <c r="N20" s="31">
        <v>0</v>
      </c>
      <c r="O20" s="28">
        <v>0</v>
      </c>
      <c r="P20" s="13">
        <v>0</v>
      </c>
      <c r="Q20" s="13">
        <v>0</v>
      </c>
      <c r="R20" s="12">
        <v>0</v>
      </c>
      <c r="S20" s="63">
        <f>O20+R20-Q20</f>
        <v>0</v>
      </c>
      <c r="T20" s="31">
        <v>3.2</v>
      </c>
      <c r="U20" s="28">
        <v>1.9</v>
      </c>
      <c r="V20" s="13">
        <v>0</v>
      </c>
      <c r="W20" s="12">
        <f>SUM(10-U20)</f>
        <v>8.1</v>
      </c>
      <c r="X20" s="63">
        <f>T20+W20-V20</f>
        <v>11.3</v>
      </c>
      <c r="Y20" s="11">
        <f>H20+M20+S20+X20</f>
        <v>33.3</v>
      </c>
      <c r="Z20" s="41"/>
    </row>
    <row r="21" spans="1:26" ht="18" thickBot="1">
      <c r="A21" s="93">
        <v>110</v>
      </c>
      <c r="B21" s="74" t="s">
        <v>134</v>
      </c>
      <c r="C21" s="66"/>
      <c r="D21" s="32">
        <v>2.8</v>
      </c>
      <c r="E21" s="33">
        <v>1.45</v>
      </c>
      <c r="F21" s="34">
        <v>0</v>
      </c>
      <c r="G21" s="35">
        <f>10-E21</f>
        <v>8.55</v>
      </c>
      <c r="H21" s="64">
        <f>D21+G21-F21</f>
        <v>11.350000000000001</v>
      </c>
      <c r="I21" s="32">
        <v>2.9</v>
      </c>
      <c r="J21" s="33">
        <v>1.8</v>
      </c>
      <c r="K21" s="21">
        <v>0</v>
      </c>
      <c r="L21" s="22">
        <f>10-J21</f>
        <v>8.2</v>
      </c>
      <c r="M21" s="64">
        <f>I21+L21-K21</f>
        <v>11.1</v>
      </c>
      <c r="N21" s="32">
        <v>2.9</v>
      </c>
      <c r="O21" s="33">
        <v>2.15</v>
      </c>
      <c r="P21" s="21">
        <v>0</v>
      </c>
      <c r="Q21" s="21">
        <v>0</v>
      </c>
      <c r="R21" s="18">
        <f>10-O21</f>
        <v>7.85</v>
      </c>
      <c r="S21" s="62">
        <f>N21+R21-P21</f>
        <v>10.75</v>
      </c>
      <c r="T21" s="32">
        <v>3.3</v>
      </c>
      <c r="U21" s="33">
        <v>1.7</v>
      </c>
      <c r="V21" s="21">
        <v>0</v>
      </c>
      <c r="W21" s="12">
        <f>SUM(10-U21)</f>
        <v>8.3</v>
      </c>
      <c r="X21" s="64">
        <f>T21+W21-V21</f>
        <v>11.600000000000001</v>
      </c>
      <c r="Y21" s="23">
        <f>H21+M21+S21+X21</f>
        <v>44.800000000000004</v>
      </c>
      <c r="Z21" s="41"/>
    </row>
    <row r="22" spans="8:26" s="46" customFormat="1" ht="18" thickBot="1">
      <c r="H22" s="51">
        <f>LARGE(H17:H21,1)+LARGE(H17:H21,2)+LARGE(H17:H21,3)</f>
        <v>34</v>
      </c>
      <c r="M22" s="47">
        <f>LARGE(M17:M21,1)+LARGE(M17:M21,2)+LARGE(M17:M21,3)</f>
        <v>32.349999999999994</v>
      </c>
      <c r="S22" s="47">
        <f>LARGE(S17:S21,1)+LARGE(S17:S21,2)+LARGE(S17:S21,3)</f>
        <v>33</v>
      </c>
      <c r="X22" s="47">
        <f>LARGE(X17:X21,1)+LARGE(X17:X21,2)+LARGE(X17:X21,3)</f>
        <v>34.95</v>
      </c>
      <c r="Z22" s="49">
        <f>H22+M22+S22+X22</f>
        <v>134.3</v>
      </c>
    </row>
    <row r="23" ht="15" thickBot="1"/>
    <row r="24" spans="1:25" ht="38.25" thickBot="1">
      <c r="A24" s="1" t="s">
        <v>23</v>
      </c>
      <c r="B24" s="2"/>
      <c r="C24" s="3"/>
      <c r="D24" s="4"/>
      <c r="E24" s="4"/>
      <c r="F24" s="4"/>
      <c r="G24" s="3"/>
      <c r="H24" s="3"/>
      <c r="I24" s="5"/>
      <c r="J24" s="5"/>
      <c r="K24" s="5"/>
      <c r="L24" s="3"/>
      <c r="M24" s="3"/>
      <c r="N24" s="4"/>
      <c r="O24" s="4"/>
      <c r="P24" s="4"/>
      <c r="Q24" s="4"/>
      <c r="R24" s="5" t="s">
        <v>0</v>
      </c>
      <c r="S24" s="3"/>
      <c r="T24" s="5"/>
      <c r="U24" s="5"/>
      <c r="V24" s="5"/>
      <c r="W24" s="3"/>
      <c r="X24" s="3"/>
      <c r="Y24" s="6"/>
    </row>
    <row r="25" spans="1:25" ht="18" thickBot="1">
      <c r="A25" s="7" t="s">
        <v>1</v>
      </c>
      <c r="B25" s="8" t="s">
        <v>2</v>
      </c>
      <c r="C25" s="58" t="s">
        <v>3</v>
      </c>
      <c r="D25" s="9" t="s">
        <v>4</v>
      </c>
      <c r="E25" s="10"/>
      <c r="F25" s="10"/>
      <c r="G25" s="10"/>
      <c r="H25" s="39"/>
      <c r="I25" s="10" t="s">
        <v>5</v>
      </c>
      <c r="J25" s="10"/>
      <c r="K25" s="10"/>
      <c r="L25" s="10"/>
      <c r="M25" s="38"/>
      <c r="N25" s="9" t="s">
        <v>6</v>
      </c>
      <c r="O25" s="10"/>
      <c r="P25" s="10"/>
      <c r="Q25" s="10"/>
      <c r="R25" s="10"/>
      <c r="S25" s="38"/>
      <c r="T25" s="9" t="s">
        <v>7</v>
      </c>
      <c r="U25" s="10"/>
      <c r="V25" s="10"/>
      <c r="W25" s="10"/>
      <c r="X25" s="38"/>
      <c r="Y25" s="56" t="s">
        <v>8</v>
      </c>
    </row>
    <row r="26" spans="1:25" ht="18" thickBot="1">
      <c r="A26" s="14"/>
      <c r="B26" s="15"/>
      <c r="C26" s="59"/>
      <c r="D26" s="60" t="s">
        <v>9</v>
      </c>
      <c r="E26" s="25" t="s">
        <v>12</v>
      </c>
      <c r="F26" s="25" t="s">
        <v>14</v>
      </c>
      <c r="G26" s="26" t="s">
        <v>10</v>
      </c>
      <c r="H26" s="61" t="s">
        <v>11</v>
      </c>
      <c r="I26" s="24" t="s">
        <v>9</v>
      </c>
      <c r="J26" s="25" t="s">
        <v>12</v>
      </c>
      <c r="K26" s="25" t="s">
        <v>14</v>
      </c>
      <c r="L26" s="26" t="s">
        <v>10</v>
      </c>
      <c r="M26" s="27" t="s">
        <v>11</v>
      </c>
      <c r="N26" s="24" t="s">
        <v>9</v>
      </c>
      <c r="O26" s="25" t="s">
        <v>12</v>
      </c>
      <c r="P26" s="25" t="s">
        <v>14</v>
      </c>
      <c r="Q26" s="25" t="s">
        <v>13</v>
      </c>
      <c r="R26" s="26" t="s">
        <v>10</v>
      </c>
      <c r="S26" s="27" t="s">
        <v>11</v>
      </c>
      <c r="T26" s="24" t="s">
        <v>9</v>
      </c>
      <c r="U26" s="25" t="s">
        <v>12</v>
      </c>
      <c r="V26" s="25" t="s">
        <v>14</v>
      </c>
      <c r="W26" s="26" t="s">
        <v>10</v>
      </c>
      <c r="X26" s="27" t="s">
        <v>11</v>
      </c>
      <c r="Y26" s="57" t="s">
        <v>11</v>
      </c>
    </row>
    <row r="27" spans="1:26" ht="18" thickBot="1">
      <c r="A27" s="91">
        <v>61</v>
      </c>
      <c r="B27" s="36" t="s">
        <v>15</v>
      </c>
      <c r="C27" s="65"/>
      <c r="D27" s="45">
        <v>3</v>
      </c>
      <c r="E27" s="52">
        <v>1.3</v>
      </c>
      <c r="F27" s="53">
        <v>0</v>
      </c>
      <c r="G27" s="54">
        <f>10-E27</f>
        <v>8.7</v>
      </c>
      <c r="H27" s="62">
        <f>D27+G27-F27</f>
        <v>11.7</v>
      </c>
      <c r="I27" s="45">
        <v>2.4</v>
      </c>
      <c r="J27" s="52">
        <v>2.25</v>
      </c>
      <c r="K27" s="17">
        <v>0</v>
      </c>
      <c r="L27" s="18">
        <f>10-J27</f>
        <v>7.75</v>
      </c>
      <c r="M27" s="62">
        <f>I27+L27-K27</f>
        <v>10.15</v>
      </c>
      <c r="N27" s="45">
        <v>4</v>
      </c>
      <c r="O27" s="52">
        <v>2.9</v>
      </c>
      <c r="P27" s="17">
        <v>0</v>
      </c>
      <c r="Q27" s="17">
        <v>0</v>
      </c>
      <c r="R27" s="18">
        <f>10-O27</f>
        <v>7.1</v>
      </c>
      <c r="S27" s="62">
        <f>N27+R27-P27</f>
        <v>11.1</v>
      </c>
      <c r="T27" s="45">
        <v>3.9</v>
      </c>
      <c r="U27" s="52">
        <v>2.7</v>
      </c>
      <c r="V27" s="17">
        <v>0</v>
      </c>
      <c r="W27" s="18">
        <f>SUM(10-U27)</f>
        <v>7.3</v>
      </c>
      <c r="X27" s="62">
        <f>T27+W27-V27</f>
        <v>11.2</v>
      </c>
      <c r="Y27" s="19">
        <f>H27+M27+S27+X27</f>
        <v>44.150000000000006</v>
      </c>
      <c r="Z27" s="40"/>
    </row>
    <row r="28" spans="1:26" ht="17.25">
      <c r="A28" s="92">
        <v>62</v>
      </c>
      <c r="B28" s="72" t="s">
        <v>28</v>
      </c>
      <c r="C28" s="48"/>
      <c r="D28" s="31">
        <v>2.8</v>
      </c>
      <c r="E28" s="28">
        <v>1.4</v>
      </c>
      <c r="F28" s="29">
        <v>0</v>
      </c>
      <c r="G28" s="30">
        <f>10-E28</f>
        <v>8.6</v>
      </c>
      <c r="H28" s="63">
        <f>D28+G28-F28</f>
        <v>11.399999999999999</v>
      </c>
      <c r="I28" s="31">
        <v>3.2</v>
      </c>
      <c r="J28" s="28">
        <v>3</v>
      </c>
      <c r="K28" s="13">
        <v>0</v>
      </c>
      <c r="L28" s="12">
        <f>10-J28</f>
        <v>7</v>
      </c>
      <c r="M28" s="63">
        <f>I28+L28-K28</f>
        <v>10.2</v>
      </c>
      <c r="N28" s="31">
        <v>3.5</v>
      </c>
      <c r="O28" s="28">
        <v>2</v>
      </c>
      <c r="P28" s="13">
        <v>0</v>
      </c>
      <c r="Q28" s="13">
        <v>0</v>
      </c>
      <c r="R28" s="18">
        <f>10-O28</f>
        <v>8</v>
      </c>
      <c r="S28" s="62">
        <f>N28+R28-P28</f>
        <v>11.5</v>
      </c>
      <c r="T28" s="31">
        <v>3.4</v>
      </c>
      <c r="U28" s="28">
        <v>2.45</v>
      </c>
      <c r="V28" s="13">
        <v>0.1</v>
      </c>
      <c r="W28" s="18">
        <f>SUM(10-U28)</f>
        <v>7.55</v>
      </c>
      <c r="X28" s="63">
        <f>T28+W28-V28</f>
        <v>10.85</v>
      </c>
      <c r="Y28" s="11">
        <f>H28+M28+S28+X28</f>
        <v>43.949999999999996</v>
      </c>
      <c r="Z28" s="41"/>
    </row>
    <row r="29" spans="1:26" ht="17.25">
      <c r="A29" s="92">
        <v>63</v>
      </c>
      <c r="B29" s="72"/>
      <c r="C29" s="48" t="s">
        <v>16</v>
      </c>
      <c r="D29" s="31">
        <v>0</v>
      </c>
      <c r="E29" s="28">
        <v>0</v>
      </c>
      <c r="F29" s="29">
        <v>0</v>
      </c>
      <c r="G29" s="30">
        <v>0</v>
      </c>
      <c r="H29" s="63">
        <f>D29+G29-F29</f>
        <v>0</v>
      </c>
      <c r="I29" s="31">
        <v>0</v>
      </c>
      <c r="J29" s="28">
        <v>0</v>
      </c>
      <c r="K29" s="13">
        <v>0</v>
      </c>
      <c r="L29" s="12">
        <v>0</v>
      </c>
      <c r="M29" s="63">
        <f>I29+L29-K29</f>
        <v>0</v>
      </c>
      <c r="N29" s="31">
        <v>0</v>
      </c>
      <c r="O29" s="28">
        <v>0</v>
      </c>
      <c r="P29" s="13">
        <v>0</v>
      </c>
      <c r="Q29" s="13">
        <v>0</v>
      </c>
      <c r="R29" s="12">
        <v>0</v>
      </c>
      <c r="S29" s="63">
        <f>O29+R29-Q29</f>
        <v>0</v>
      </c>
      <c r="T29" s="31">
        <v>0</v>
      </c>
      <c r="U29" s="28">
        <v>0</v>
      </c>
      <c r="V29" s="13">
        <v>0</v>
      </c>
      <c r="W29" s="12">
        <v>0</v>
      </c>
      <c r="X29" s="63">
        <f>T29+W29-V29</f>
        <v>0</v>
      </c>
      <c r="Y29" s="11">
        <f>H29+M29+S29+X29</f>
        <v>0</v>
      </c>
      <c r="Z29" s="41"/>
    </row>
    <row r="30" spans="1:26" ht="17.25">
      <c r="A30" s="92">
        <v>64</v>
      </c>
      <c r="B30" s="72" t="s">
        <v>0</v>
      </c>
      <c r="C30" s="48"/>
      <c r="D30" s="31">
        <v>0</v>
      </c>
      <c r="E30" s="28">
        <v>0</v>
      </c>
      <c r="F30" s="29">
        <v>0</v>
      </c>
      <c r="G30" s="30">
        <v>0</v>
      </c>
      <c r="H30" s="63">
        <f>D30+G30-F30</f>
        <v>0</v>
      </c>
      <c r="I30" s="31">
        <v>0</v>
      </c>
      <c r="J30" s="28">
        <v>0</v>
      </c>
      <c r="K30" s="13">
        <v>0</v>
      </c>
      <c r="L30" s="12">
        <v>0</v>
      </c>
      <c r="M30" s="63">
        <f>I30+L30-K30</f>
        <v>0</v>
      </c>
      <c r="N30" s="31">
        <v>0</v>
      </c>
      <c r="O30" s="28">
        <v>0</v>
      </c>
      <c r="P30" s="13">
        <v>0</v>
      </c>
      <c r="Q30" s="13">
        <v>0</v>
      </c>
      <c r="R30" s="12">
        <v>0</v>
      </c>
      <c r="S30" s="63">
        <f>O30+R30-Q30</f>
        <v>0</v>
      </c>
      <c r="T30" s="31">
        <v>0</v>
      </c>
      <c r="U30" s="28">
        <v>0</v>
      </c>
      <c r="V30" s="13">
        <v>0</v>
      </c>
      <c r="W30" s="12">
        <v>0</v>
      </c>
      <c r="X30" s="63">
        <f>T30+W30-V30</f>
        <v>0</v>
      </c>
      <c r="Y30" s="11">
        <f>H30+M30+S30+X30</f>
        <v>0</v>
      </c>
      <c r="Z30" s="41"/>
    </row>
    <row r="31" spans="1:26" ht="18" thickBot="1">
      <c r="A31" s="93">
        <v>65</v>
      </c>
      <c r="B31" s="74" t="s">
        <v>0</v>
      </c>
      <c r="C31" s="66"/>
      <c r="D31" s="32">
        <v>0</v>
      </c>
      <c r="E31" s="33">
        <v>0</v>
      </c>
      <c r="F31" s="34">
        <v>0</v>
      </c>
      <c r="G31" s="30">
        <v>0</v>
      </c>
      <c r="H31" s="64">
        <f>D31+G31-F31</f>
        <v>0</v>
      </c>
      <c r="I31" s="32">
        <v>0</v>
      </c>
      <c r="J31" s="33">
        <v>0</v>
      </c>
      <c r="K31" s="21">
        <v>0</v>
      </c>
      <c r="L31" s="22">
        <v>0</v>
      </c>
      <c r="M31" s="64">
        <f>I31+L31-K31</f>
        <v>0</v>
      </c>
      <c r="N31" s="32">
        <v>0</v>
      </c>
      <c r="O31" s="33">
        <v>0</v>
      </c>
      <c r="P31" s="21">
        <v>0</v>
      </c>
      <c r="Q31" s="21">
        <v>0</v>
      </c>
      <c r="R31" s="12">
        <v>0</v>
      </c>
      <c r="S31" s="64">
        <f>O31+R31-Q31</f>
        <v>0</v>
      </c>
      <c r="T31" s="32">
        <v>0</v>
      </c>
      <c r="U31" s="33">
        <v>0</v>
      </c>
      <c r="V31" s="21">
        <v>0</v>
      </c>
      <c r="W31" s="12">
        <v>0</v>
      </c>
      <c r="X31" s="64">
        <f>T31+W31-V31</f>
        <v>0</v>
      </c>
      <c r="Y31" s="23">
        <f>H31+M31+S31+X31</f>
        <v>0</v>
      </c>
      <c r="Z31" s="41"/>
    </row>
    <row r="32" spans="8:26" s="46" customFormat="1" ht="18" thickBot="1">
      <c r="H32" s="55">
        <f>LARGE(H27:H31,1)+LARGE(H27:H31,2)+LARGE(H27:H31,3)</f>
        <v>23.099999999999998</v>
      </c>
      <c r="M32" s="47">
        <f>LARGE(M27:M31,1)+LARGE(M27:M31,2)+LARGE(M27:M31,3)</f>
        <v>20.35</v>
      </c>
      <c r="S32" s="47">
        <f>LARGE(S27:S31,1)+LARGE(S27:S31,2)+LARGE(S27:S31,3)</f>
        <v>22.6</v>
      </c>
      <c r="X32" s="47">
        <f>LARGE(X27:X31,1)+LARGE(X27:X31,2)+LARGE(X27:X31,3)</f>
        <v>22.049999999999997</v>
      </c>
      <c r="Z32" s="50">
        <f>H32+M32+S32+X32</f>
        <v>88.10000000000001</v>
      </c>
    </row>
    <row r="33" spans="1:26" ht="18" thickBot="1">
      <c r="A33" s="91">
        <v>66</v>
      </c>
      <c r="B33" s="36" t="s">
        <v>121</v>
      </c>
      <c r="C33" s="65"/>
      <c r="D33" s="45">
        <v>3.5</v>
      </c>
      <c r="E33" s="52">
        <v>2.7</v>
      </c>
      <c r="F33" s="53">
        <v>0</v>
      </c>
      <c r="G33" s="54">
        <f>10-E33</f>
        <v>7.3</v>
      </c>
      <c r="H33" s="62">
        <f>D33+G33-F33</f>
        <v>10.8</v>
      </c>
      <c r="I33" s="45">
        <v>2.5</v>
      </c>
      <c r="J33" s="52">
        <v>2.8</v>
      </c>
      <c r="K33" s="17">
        <v>0</v>
      </c>
      <c r="L33" s="18">
        <f>10-J33</f>
        <v>7.2</v>
      </c>
      <c r="M33" s="62">
        <f>I33+L33-K33</f>
        <v>9.7</v>
      </c>
      <c r="N33" s="45">
        <v>3.7</v>
      </c>
      <c r="O33" s="52">
        <v>2</v>
      </c>
      <c r="P33" s="17">
        <v>0</v>
      </c>
      <c r="Q33" s="17">
        <v>0</v>
      </c>
      <c r="R33" s="18">
        <f>10-O33</f>
        <v>8</v>
      </c>
      <c r="S33" s="62">
        <f>N33+R33-P33</f>
        <v>11.7</v>
      </c>
      <c r="T33" s="45">
        <v>3.2</v>
      </c>
      <c r="U33" s="52">
        <v>1.95</v>
      </c>
      <c r="V33" s="17">
        <v>0</v>
      </c>
      <c r="W33" s="18">
        <f>SUM(10-U33)</f>
        <v>8.05</v>
      </c>
      <c r="X33" s="62">
        <f>T33+W33-V33</f>
        <v>11.25</v>
      </c>
      <c r="Y33" s="80">
        <f>H33+M33+S33+X33</f>
        <v>43.45</v>
      </c>
      <c r="Z33" s="40"/>
    </row>
    <row r="34" spans="1:26" ht="18" thickBot="1">
      <c r="A34" s="92">
        <v>67</v>
      </c>
      <c r="B34" s="72" t="s">
        <v>122</v>
      </c>
      <c r="C34" s="48" t="s">
        <v>18</v>
      </c>
      <c r="D34" s="31">
        <v>0</v>
      </c>
      <c r="E34" s="28">
        <v>0</v>
      </c>
      <c r="F34" s="29">
        <v>0</v>
      </c>
      <c r="G34" s="30">
        <v>0</v>
      </c>
      <c r="H34" s="63">
        <f>D34+G34-F34</f>
        <v>0</v>
      </c>
      <c r="I34" s="31">
        <v>3.1</v>
      </c>
      <c r="J34" s="28">
        <v>2.1</v>
      </c>
      <c r="K34" s="13">
        <v>0</v>
      </c>
      <c r="L34" s="12">
        <f>10-J34</f>
        <v>7.9</v>
      </c>
      <c r="M34" s="63">
        <f>I34+L34-K34</f>
        <v>11</v>
      </c>
      <c r="N34" s="31">
        <v>3.4</v>
      </c>
      <c r="O34" s="28">
        <v>2.9</v>
      </c>
      <c r="P34" s="13">
        <v>0</v>
      </c>
      <c r="Q34" s="13">
        <v>0</v>
      </c>
      <c r="R34" s="18">
        <f>10-O34</f>
        <v>7.1</v>
      </c>
      <c r="S34" s="62">
        <f>N34+R34-P34</f>
        <v>10.5</v>
      </c>
      <c r="T34" s="31">
        <v>0</v>
      </c>
      <c r="U34" s="28">
        <v>0</v>
      </c>
      <c r="V34" s="13">
        <v>0</v>
      </c>
      <c r="W34" s="18">
        <v>0</v>
      </c>
      <c r="X34" s="63">
        <f>T34+W34-V34</f>
        <v>0</v>
      </c>
      <c r="Y34" s="81">
        <f>H34+M34+S34+X34</f>
        <v>21.5</v>
      </c>
      <c r="Z34" s="41"/>
    </row>
    <row r="35" spans="1:26" ht="18" thickBot="1">
      <c r="A35" s="92">
        <v>68</v>
      </c>
      <c r="B35" s="72" t="s">
        <v>41</v>
      </c>
      <c r="C35" s="48" t="s">
        <v>22</v>
      </c>
      <c r="D35" s="31">
        <v>3.7</v>
      </c>
      <c r="E35" s="28">
        <v>1.1</v>
      </c>
      <c r="F35" s="29">
        <v>0</v>
      </c>
      <c r="G35" s="30">
        <f>10-E35</f>
        <v>8.9</v>
      </c>
      <c r="H35" s="63">
        <f>D35+G35-F35</f>
        <v>12.600000000000001</v>
      </c>
      <c r="I35" s="31">
        <v>0</v>
      </c>
      <c r="J35" s="28">
        <v>0</v>
      </c>
      <c r="K35" s="13">
        <v>0</v>
      </c>
      <c r="L35" s="12">
        <v>0</v>
      </c>
      <c r="M35" s="63">
        <f>I35+L35-K35</f>
        <v>0</v>
      </c>
      <c r="N35" s="31">
        <v>3.6</v>
      </c>
      <c r="O35" s="28">
        <v>2.6</v>
      </c>
      <c r="P35" s="13">
        <v>0</v>
      </c>
      <c r="Q35" s="13">
        <v>0</v>
      </c>
      <c r="R35" s="18">
        <f>10-O35</f>
        <v>7.4</v>
      </c>
      <c r="S35" s="62">
        <f>N35+R35-P35</f>
        <v>11</v>
      </c>
      <c r="T35" s="31">
        <v>3.5</v>
      </c>
      <c r="U35" s="28">
        <v>3.35</v>
      </c>
      <c r="V35" s="13">
        <v>0</v>
      </c>
      <c r="W35" s="18">
        <f>SUM(10-U35)</f>
        <v>6.65</v>
      </c>
      <c r="X35" s="63">
        <f>T35+W35-V35</f>
        <v>10.15</v>
      </c>
      <c r="Y35" s="81">
        <f>H35+M35+S35+X35</f>
        <v>33.75</v>
      </c>
      <c r="Z35" s="41"/>
    </row>
    <row r="36" spans="1:26" ht="18" thickBot="1">
      <c r="A36" s="92">
        <v>69</v>
      </c>
      <c r="B36" s="72" t="s">
        <v>123</v>
      </c>
      <c r="C36" s="48" t="s">
        <v>19</v>
      </c>
      <c r="D36" s="31">
        <v>3.5</v>
      </c>
      <c r="E36" s="28">
        <v>1.6</v>
      </c>
      <c r="F36" s="29">
        <v>0</v>
      </c>
      <c r="G36" s="30">
        <f>10-E36</f>
        <v>8.4</v>
      </c>
      <c r="H36" s="63">
        <f>D36+G36-F36</f>
        <v>11.9</v>
      </c>
      <c r="I36" s="31">
        <v>2.6</v>
      </c>
      <c r="J36" s="28">
        <v>2.65</v>
      </c>
      <c r="K36" s="13">
        <v>0</v>
      </c>
      <c r="L36" s="12">
        <f>10-J36</f>
        <v>7.35</v>
      </c>
      <c r="M36" s="63">
        <f>I36+L36-K36</f>
        <v>9.95</v>
      </c>
      <c r="N36" s="31">
        <v>0</v>
      </c>
      <c r="O36" s="28">
        <v>0</v>
      </c>
      <c r="P36" s="13">
        <v>0</v>
      </c>
      <c r="Q36" s="13">
        <v>0</v>
      </c>
      <c r="R36" s="12">
        <v>0</v>
      </c>
      <c r="S36" s="63">
        <f>O36+R36-Q36</f>
        <v>0</v>
      </c>
      <c r="T36" s="31">
        <v>3.4</v>
      </c>
      <c r="U36" s="28">
        <v>1.95</v>
      </c>
      <c r="V36" s="13">
        <v>0</v>
      </c>
      <c r="W36" s="18">
        <f>SUM(10-U36)</f>
        <v>8.05</v>
      </c>
      <c r="X36" s="63">
        <f>T36+W36-V36</f>
        <v>11.450000000000001</v>
      </c>
      <c r="Y36" s="81">
        <f>H36+M36+S36+X36</f>
        <v>33.300000000000004</v>
      </c>
      <c r="Z36" s="41"/>
    </row>
    <row r="37" spans="1:26" ht="18" thickBot="1">
      <c r="A37" s="93">
        <v>70</v>
      </c>
      <c r="B37" s="74" t="s">
        <v>124</v>
      </c>
      <c r="C37" s="66"/>
      <c r="D37" s="32">
        <v>2.8</v>
      </c>
      <c r="E37" s="33">
        <v>1.45</v>
      </c>
      <c r="F37" s="34">
        <v>0</v>
      </c>
      <c r="G37" s="30">
        <f>10-E37</f>
        <v>8.55</v>
      </c>
      <c r="H37" s="63">
        <f>D37+G37-F37</f>
        <v>11.350000000000001</v>
      </c>
      <c r="I37" s="32">
        <v>2.6</v>
      </c>
      <c r="J37" s="33">
        <v>2.8</v>
      </c>
      <c r="K37" s="21">
        <v>0</v>
      </c>
      <c r="L37" s="12">
        <f>10-J37</f>
        <v>7.2</v>
      </c>
      <c r="M37" s="64">
        <f>I37+L37-K37</f>
        <v>9.8</v>
      </c>
      <c r="N37" s="32">
        <v>3.4</v>
      </c>
      <c r="O37" s="33">
        <v>3.1</v>
      </c>
      <c r="P37" s="21">
        <v>0</v>
      </c>
      <c r="Q37" s="21">
        <v>0</v>
      </c>
      <c r="R37" s="18">
        <f>10-O37</f>
        <v>6.9</v>
      </c>
      <c r="S37" s="62">
        <f>N37+R37-P37</f>
        <v>10.3</v>
      </c>
      <c r="T37" s="32">
        <v>3.4</v>
      </c>
      <c r="U37" s="33">
        <v>2.85</v>
      </c>
      <c r="V37" s="21">
        <v>0</v>
      </c>
      <c r="W37" s="18">
        <f>SUM(10-U37)</f>
        <v>7.15</v>
      </c>
      <c r="X37" s="63">
        <f>T37+W37-V37</f>
        <v>10.55</v>
      </c>
      <c r="Y37" s="82">
        <f>H37+M37+S37+X37</f>
        <v>42</v>
      </c>
      <c r="Z37" s="41"/>
    </row>
    <row r="38" spans="8:26" s="46" customFormat="1" ht="18" thickBot="1">
      <c r="H38" s="55">
        <f>LARGE(H33:H37,1)+LARGE(H33:H37,2)+LARGE(H33:H37,3)</f>
        <v>35.85</v>
      </c>
      <c r="M38" s="51">
        <f>LARGE(M33:M37,1)+LARGE(M33:M37,2)+LARGE(M33:M37,3)</f>
        <v>30.75</v>
      </c>
      <c r="S38" s="51">
        <f>LARGE(S33:S37,1)+LARGE(S33:S37,2)+LARGE(S33:S37,3)</f>
        <v>33.2</v>
      </c>
      <c r="X38" s="51">
        <f>LARGE(X33:X37,1)+LARGE(X33:X37,2)+LARGE(X33:X37,3)</f>
        <v>33.25</v>
      </c>
      <c r="Z38" s="50">
        <f>H38+M38+S38+X38</f>
        <v>133.05</v>
      </c>
    </row>
    <row r="39" spans="1:26" ht="18" thickBot="1">
      <c r="A39" s="91">
        <v>71</v>
      </c>
      <c r="B39" s="36" t="s">
        <v>40</v>
      </c>
      <c r="C39" s="65"/>
      <c r="D39" s="45">
        <v>2.8</v>
      </c>
      <c r="E39" s="52">
        <v>1.5</v>
      </c>
      <c r="F39" s="53">
        <v>0</v>
      </c>
      <c r="G39" s="54">
        <f>10-E39</f>
        <v>8.5</v>
      </c>
      <c r="H39" s="62">
        <f>D39+G39-F39</f>
        <v>11.3</v>
      </c>
      <c r="I39" s="45">
        <v>2.4</v>
      </c>
      <c r="J39" s="52">
        <v>2.25</v>
      </c>
      <c r="K39" s="17">
        <v>0</v>
      </c>
      <c r="L39" s="18">
        <f>10-J39</f>
        <v>7.75</v>
      </c>
      <c r="M39" s="62">
        <f>I39+L39-K39</f>
        <v>10.15</v>
      </c>
      <c r="N39" s="45">
        <v>3</v>
      </c>
      <c r="O39" s="52">
        <v>2.5</v>
      </c>
      <c r="P39" s="17">
        <v>0</v>
      </c>
      <c r="Q39" s="17">
        <v>0</v>
      </c>
      <c r="R39" s="18">
        <f>10-O39</f>
        <v>7.5</v>
      </c>
      <c r="S39" s="62">
        <f>N39+R39-P39</f>
        <v>10.5</v>
      </c>
      <c r="T39" s="45">
        <v>3.3</v>
      </c>
      <c r="U39" s="52">
        <v>1.8</v>
      </c>
      <c r="V39" s="17">
        <v>0</v>
      </c>
      <c r="W39" s="18">
        <f>SUM(10-U39)</f>
        <v>8.2</v>
      </c>
      <c r="X39" s="62">
        <f>T39+W39-V39</f>
        <v>11.5</v>
      </c>
      <c r="Y39" s="19">
        <f>H39+M39+S39+X39</f>
        <v>43.45</v>
      </c>
      <c r="Z39" s="40"/>
    </row>
    <row r="40" spans="1:26" ht="18" thickBot="1">
      <c r="A40" s="92">
        <v>72</v>
      </c>
      <c r="B40" s="72" t="s">
        <v>135</v>
      </c>
      <c r="C40" s="48"/>
      <c r="D40" s="31">
        <v>2.8</v>
      </c>
      <c r="E40" s="28">
        <v>1.2</v>
      </c>
      <c r="F40" s="29">
        <v>0</v>
      </c>
      <c r="G40" s="30">
        <f>10-E40</f>
        <v>8.8</v>
      </c>
      <c r="H40" s="63">
        <f>D40+G40-F40</f>
        <v>11.600000000000001</v>
      </c>
      <c r="I40" s="31">
        <v>3.2</v>
      </c>
      <c r="J40" s="28">
        <v>2.3</v>
      </c>
      <c r="K40" s="13">
        <v>0</v>
      </c>
      <c r="L40" s="12">
        <f>10-J40</f>
        <v>7.7</v>
      </c>
      <c r="M40" s="63">
        <f>I40+L40-K40</f>
        <v>10.9</v>
      </c>
      <c r="N40" s="31">
        <v>2.8</v>
      </c>
      <c r="O40" s="28">
        <v>1.7</v>
      </c>
      <c r="P40" s="13">
        <v>0</v>
      </c>
      <c r="Q40" s="13">
        <v>0</v>
      </c>
      <c r="R40" s="18">
        <f>10-O40</f>
        <v>8.3</v>
      </c>
      <c r="S40" s="62">
        <f>N40+R40-P40</f>
        <v>11.100000000000001</v>
      </c>
      <c r="T40" s="31">
        <v>3.3</v>
      </c>
      <c r="U40" s="28">
        <v>1.9</v>
      </c>
      <c r="V40" s="13">
        <v>0</v>
      </c>
      <c r="W40" s="18">
        <f>SUM(10-U40)</f>
        <v>8.1</v>
      </c>
      <c r="X40" s="63">
        <f>T40+W40-V40</f>
        <v>11.399999999999999</v>
      </c>
      <c r="Y40" s="11">
        <f>H40+M40+S40+X40</f>
        <v>45</v>
      </c>
      <c r="Z40" s="41"/>
    </row>
    <row r="41" spans="1:26" ht="18" thickBot="1">
      <c r="A41" s="92">
        <v>73</v>
      </c>
      <c r="B41" s="72" t="s">
        <v>84</v>
      </c>
      <c r="C41" s="48" t="s">
        <v>17</v>
      </c>
      <c r="D41" s="31">
        <v>2.8</v>
      </c>
      <c r="E41" s="28">
        <v>1.2</v>
      </c>
      <c r="F41" s="29">
        <v>0</v>
      </c>
      <c r="G41" s="30">
        <f>10-E41</f>
        <v>8.8</v>
      </c>
      <c r="H41" s="63">
        <f>D41+G41-F41</f>
        <v>11.600000000000001</v>
      </c>
      <c r="I41" s="31">
        <v>3</v>
      </c>
      <c r="J41" s="28">
        <v>2.35</v>
      </c>
      <c r="K41" s="13">
        <v>0</v>
      </c>
      <c r="L41" s="12">
        <f>10-J41</f>
        <v>7.65</v>
      </c>
      <c r="M41" s="63">
        <f>I41+L41-K41</f>
        <v>10.65</v>
      </c>
      <c r="N41" s="31">
        <v>2.6</v>
      </c>
      <c r="O41" s="28">
        <v>3.7</v>
      </c>
      <c r="P41" s="13">
        <v>0</v>
      </c>
      <c r="Q41" s="13">
        <v>0</v>
      </c>
      <c r="R41" s="18">
        <f>10-O41</f>
        <v>6.3</v>
      </c>
      <c r="S41" s="62">
        <f>N41+R41-P41</f>
        <v>8.9</v>
      </c>
      <c r="T41" s="31">
        <v>3.3</v>
      </c>
      <c r="U41" s="28">
        <v>2.15</v>
      </c>
      <c r="V41" s="13">
        <v>0</v>
      </c>
      <c r="W41" s="18">
        <f>SUM(10-U41)</f>
        <v>7.85</v>
      </c>
      <c r="X41" s="63">
        <f>T41+W41-V41</f>
        <v>11.149999999999999</v>
      </c>
      <c r="Y41" s="11">
        <f>H41+M41+S41+X41</f>
        <v>42.3</v>
      </c>
      <c r="Z41" s="41"/>
    </row>
    <row r="42" spans="1:26" ht="17.25">
      <c r="A42" s="92">
        <v>74</v>
      </c>
      <c r="B42" s="72" t="s">
        <v>85</v>
      </c>
      <c r="C42" s="48"/>
      <c r="D42" s="31">
        <v>2.8</v>
      </c>
      <c r="E42" s="28">
        <v>1.35</v>
      </c>
      <c r="F42" s="29">
        <v>0</v>
      </c>
      <c r="G42" s="30">
        <f>10-E42</f>
        <v>8.65</v>
      </c>
      <c r="H42" s="63">
        <f>D42+G42-F42</f>
        <v>11.45</v>
      </c>
      <c r="I42" s="31">
        <v>2.4</v>
      </c>
      <c r="J42" s="28">
        <v>2.9</v>
      </c>
      <c r="K42" s="13">
        <v>0</v>
      </c>
      <c r="L42" s="12">
        <f>10-J42</f>
        <v>7.1</v>
      </c>
      <c r="M42" s="63">
        <f>I42+L42-K42</f>
        <v>9.5</v>
      </c>
      <c r="N42" s="31">
        <v>2.6</v>
      </c>
      <c r="O42" s="28">
        <v>2.05</v>
      </c>
      <c r="P42" s="13">
        <v>0</v>
      </c>
      <c r="Q42" s="13">
        <v>0</v>
      </c>
      <c r="R42" s="18">
        <f>10-O42</f>
        <v>7.95</v>
      </c>
      <c r="S42" s="62">
        <f>N42+R42-P42</f>
        <v>10.55</v>
      </c>
      <c r="T42" s="31">
        <v>3.2</v>
      </c>
      <c r="U42" s="28">
        <v>2.2</v>
      </c>
      <c r="V42" s="13">
        <v>0</v>
      </c>
      <c r="W42" s="18">
        <f>SUM(10-U42)</f>
        <v>7.8</v>
      </c>
      <c r="X42" s="63">
        <f>T42+W42-V42</f>
        <v>11</v>
      </c>
      <c r="Y42" s="11">
        <f>H42+M42+S42+X42</f>
        <v>42.5</v>
      </c>
      <c r="Z42" s="41"/>
    </row>
    <row r="43" spans="1:26" ht="18" thickBot="1">
      <c r="A43" s="93">
        <v>75</v>
      </c>
      <c r="B43" s="74" t="s">
        <v>0</v>
      </c>
      <c r="C43" s="66"/>
      <c r="D43" s="32">
        <v>0</v>
      </c>
      <c r="E43" s="33">
        <v>0</v>
      </c>
      <c r="F43" s="34">
        <v>0</v>
      </c>
      <c r="G43" s="30">
        <v>0</v>
      </c>
      <c r="H43" s="64">
        <f>D43+G43-F43</f>
        <v>0</v>
      </c>
      <c r="I43" s="32">
        <v>0</v>
      </c>
      <c r="J43" s="33">
        <v>0</v>
      </c>
      <c r="K43" s="21">
        <v>0</v>
      </c>
      <c r="L43" s="12">
        <v>0</v>
      </c>
      <c r="M43" s="64">
        <f>I43+L43-K43</f>
        <v>0</v>
      </c>
      <c r="N43" s="32">
        <v>0</v>
      </c>
      <c r="O43" s="33">
        <v>0</v>
      </c>
      <c r="P43" s="21">
        <v>0</v>
      </c>
      <c r="Q43" s="21">
        <v>0</v>
      </c>
      <c r="R43" s="12">
        <v>0</v>
      </c>
      <c r="S43" s="64">
        <f>O43+R43-Q43</f>
        <v>0</v>
      </c>
      <c r="T43" s="32">
        <v>0</v>
      </c>
      <c r="U43" s="33">
        <v>0</v>
      </c>
      <c r="V43" s="21">
        <v>0</v>
      </c>
      <c r="W43" s="12">
        <v>0</v>
      </c>
      <c r="X43" s="64">
        <f>T43+W43-V43</f>
        <v>0</v>
      </c>
      <c r="Y43" s="23">
        <f>H43+M43+S43+X43</f>
        <v>0</v>
      </c>
      <c r="Z43" s="41"/>
    </row>
    <row r="44" spans="8:26" s="46" customFormat="1" ht="18" thickBot="1">
      <c r="H44" s="51">
        <f>LARGE(H39:H43,1)+LARGE(H39:H43,2)+LARGE(H39:H43,3)</f>
        <v>34.650000000000006</v>
      </c>
      <c r="M44" s="47">
        <f>LARGE(M39:M43,1)+LARGE(M39:M43,2)+LARGE(M39:M43,3)</f>
        <v>31.700000000000003</v>
      </c>
      <c r="S44" s="47">
        <f>LARGE(S39:S43,1)+LARGE(S39:S43,2)+LARGE(S39:S43,3)</f>
        <v>32.150000000000006</v>
      </c>
      <c r="X44" s="47">
        <f>LARGE(X39:X43,1)+LARGE(X39:X43,2)+LARGE(X39:X43,3)</f>
        <v>34.05</v>
      </c>
      <c r="Z44" s="49">
        <f>H44+M44+S44+X44</f>
        <v>132.55</v>
      </c>
    </row>
    <row r="45" ht="15" thickBot="1"/>
    <row r="46" spans="1:25" ht="38.25" thickBot="1">
      <c r="A46" s="1" t="s">
        <v>37</v>
      </c>
      <c r="B46" s="2"/>
      <c r="C46" s="3"/>
      <c r="D46" s="4"/>
      <c r="E46" s="4"/>
      <c r="F46" s="4"/>
      <c r="G46" s="3"/>
      <c r="H46" s="3"/>
      <c r="I46" s="5"/>
      <c r="J46" s="5"/>
      <c r="K46" s="5"/>
      <c r="L46" s="3"/>
      <c r="M46" s="3"/>
      <c r="N46" s="4"/>
      <c r="O46" s="4"/>
      <c r="P46" s="4"/>
      <c r="Q46" s="4"/>
      <c r="R46" s="5" t="s">
        <v>0</v>
      </c>
      <c r="S46" s="3"/>
      <c r="T46" s="5"/>
      <c r="U46" s="5"/>
      <c r="V46" s="5"/>
      <c r="W46" s="3"/>
      <c r="X46" s="3"/>
      <c r="Y46" s="6"/>
    </row>
    <row r="47" spans="1:25" ht="18" thickBot="1">
      <c r="A47" s="7" t="s">
        <v>1</v>
      </c>
      <c r="B47" s="8" t="s">
        <v>2</v>
      </c>
      <c r="C47" s="58" t="s">
        <v>3</v>
      </c>
      <c r="D47" s="9" t="s">
        <v>4</v>
      </c>
      <c r="E47" s="10"/>
      <c r="F47" s="10"/>
      <c r="G47" s="10"/>
      <c r="H47" s="39"/>
      <c r="I47" s="10" t="s">
        <v>5</v>
      </c>
      <c r="J47" s="10"/>
      <c r="K47" s="10"/>
      <c r="L47" s="10"/>
      <c r="M47" s="38"/>
      <c r="N47" s="9" t="s">
        <v>6</v>
      </c>
      <c r="O47" s="10"/>
      <c r="P47" s="10"/>
      <c r="Q47" s="10"/>
      <c r="R47" s="10"/>
      <c r="S47" s="38"/>
      <c r="T47" s="9" t="s">
        <v>7</v>
      </c>
      <c r="U47" s="10"/>
      <c r="V47" s="10"/>
      <c r="W47" s="10"/>
      <c r="X47" s="38"/>
      <c r="Y47" s="56" t="s">
        <v>8</v>
      </c>
    </row>
    <row r="48" spans="1:25" ht="18" thickBot="1">
      <c r="A48" s="14"/>
      <c r="B48" s="15"/>
      <c r="C48" s="59"/>
      <c r="D48" s="60" t="s">
        <v>9</v>
      </c>
      <c r="E48" s="25" t="s">
        <v>12</v>
      </c>
      <c r="F48" s="25" t="s">
        <v>14</v>
      </c>
      <c r="G48" s="26" t="s">
        <v>10</v>
      </c>
      <c r="H48" s="61" t="s">
        <v>11</v>
      </c>
      <c r="I48" s="24" t="s">
        <v>9</v>
      </c>
      <c r="J48" s="25" t="s">
        <v>12</v>
      </c>
      <c r="K48" s="25" t="s">
        <v>14</v>
      </c>
      <c r="L48" s="26" t="s">
        <v>10</v>
      </c>
      <c r="M48" s="27" t="s">
        <v>11</v>
      </c>
      <c r="N48" s="24" t="s">
        <v>9</v>
      </c>
      <c r="O48" s="25" t="s">
        <v>12</v>
      </c>
      <c r="P48" s="25" t="s">
        <v>14</v>
      </c>
      <c r="Q48" s="25" t="s">
        <v>13</v>
      </c>
      <c r="R48" s="26" t="s">
        <v>10</v>
      </c>
      <c r="S48" s="27" t="s">
        <v>11</v>
      </c>
      <c r="T48" s="24" t="s">
        <v>9</v>
      </c>
      <c r="U48" s="25" t="s">
        <v>12</v>
      </c>
      <c r="V48" s="25" t="s">
        <v>14</v>
      </c>
      <c r="W48" s="26" t="s">
        <v>10</v>
      </c>
      <c r="X48" s="27" t="s">
        <v>11</v>
      </c>
      <c r="Y48" s="57" t="s">
        <v>11</v>
      </c>
    </row>
    <row r="49" spans="1:26" ht="17.25">
      <c r="A49" s="91">
        <v>21</v>
      </c>
      <c r="B49" s="36" t="s">
        <v>86</v>
      </c>
      <c r="C49" s="65"/>
      <c r="D49" s="45">
        <v>3</v>
      </c>
      <c r="E49" s="52">
        <v>1.15</v>
      </c>
      <c r="F49" s="53">
        <v>0</v>
      </c>
      <c r="G49" s="54">
        <f>10-E49</f>
        <v>8.85</v>
      </c>
      <c r="H49" s="62">
        <f>D49+G49-F49</f>
        <v>11.85</v>
      </c>
      <c r="I49" s="45">
        <v>2.6</v>
      </c>
      <c r="J49" s="52">
        <v>3.65</v>
      </c>
      <c r="K49" s="17">
        <v>0</v>
      </c>
      <c r="L49" s="18">
        <f>10-J49</f>
        <v>6.35</v>
      </c>
      <c r="M49" s="62">
        <f>I49+L49-K49</f>
        <v>8.95</v>
      </c>
      <c r="N49" s="45">
        <v>3.5</v>
      </c>
      <c r="O49" s="52">
        <v>4.4</v>
      </c>
      <c r="P49" s="17">
        <v>0</v>
      </c>
      <c r="Q49" s="17">
        <v>0</v>
      </c>
      <c r="R49" s="18">
        <f>10-O49</f>
        <v>5.6</v>
      </c>
      <c r="S49" s="62">
        <f>N49+R49-P49</f>
        <v>9.1</v>
      </c>
      <c r="T49" s="45">
        <v>3.1</v>
      </c>
      <c r="U49" s="52">
        <v>2.2</v>
      </c>
      <c r="V49" s="17">
        <v>0</v>
      </c>
      <c r="W49" s="12">
        <f>SUM(10-U49)</f>
        <v>7.8</v>
      </c>
      <c r="X49" s="62">
        <f>T49+W49-V49</f>
        <v>10.9</v>
      </c>
      <c r="Y49" s="19">
        <f>H49+M49+S49+X49</f>
        <v>40.8</v>
      </c>
      <c r="Z49" s="40"/>
    </row>
    <row r="50" spans="1:26" ht="18" thickBot="1">
      <c r="A50" s="92">
        <v>22</v>
      </c>
      <c r="B50" s="72" t="s">
        <v>87</v>
      </c>
      <c r="C50" s="48"/>
      <c r="D50" s="31">
        <v>3.7</v>
      </c>
      <c r="E50" s="28">
        <v>1.25</v>
      </c>
      <c r="F50" s="29">
        <v>0</v>
      </c>
      <c r="G50" s="30">
        <f>10-E50</f>
        <v>8.75</v>
      </c>
      <c r="H50" s="63">
        <f>D50+G50-F50</f>
        <v>12.45</v>
      </c>
      <c r="I50" s="31">
        <v>2.1</v>
      </c>
      <c r="J50" s="28">
        <v>3</v>
      </c>
      <c r="K50" s="13">
        <v>0</v>
      </c>
      <c r="L50" s="12">
        <f>10-J50</f>
        <v>7</v>
      </c>
      <c r="M50" s="63">
        <f>I50+L50-K50</f>
        <v>9.1</v>
      </c>
      <c r="N50" s="31">
        <v>0</v>
      </c>
      <c r="O50" s="28">
        <v>0</v>
      </c>
      <c r="P50" s="13">
        <v>0</v>
      </c>
      <c r="Q50" s="13">
        <v>0</v>
      </c>
      <c r="R50" s="12">
        <v>0</v>
      </c>
      <c r="S50" s="63">
        <f>O50+R50-Q50</f>
        <v>0</v>
      </c>
      <c r="T50" s="31">
        <v>3.7</v>
      </c>
      <c r="U50" s="28">
        <v>3.1</v>
      </c>
      <c r="V50" s="13">
        <v>0</v>
      </c>
      <c r="W50" s="12">
        <f>SUM(10-U50)</f>
        <v>6.9</v>
      </c>
      <c r="X50" s="63">
        <f>T50+W50-V50</f>
        <v>10.600000000000001</v>
      </c>
      <c r="Y50" s="11">
        <f>H50+M50+S50+X50</f>
        <v>32.15</v>
      </c>
      <c r="Z50" s="41"/>
    </row>
    <row r="51" spans="1:26" ht="18" thickBot="1">
      <c r="A51" s="92">
        <v>23</v>
      </c>
      <c r="B51" s="72" t="s">
        <v>88</v>
      </c>
      <c r="C51" s="48" t="s">
        <v>24</v>
      </c>
      <c r="D51" s="31">
        <v>3.5</v>
      </c>
      <c r="E51" s="28">
        <v>1.15</v>
      </c>
      <c r="F51" s="29">
        <v>0</v>
      </c>
      <c r="G51" s="30">
        <f>10-E51</f>
        <v>8.85</v>
      </c>
      <c r="H51" s="63">
        <f>D51+G51-F51</f>
        <v>12.35</v>
      </c>
      <c r="I51" s="31">
        <v>2.6</v>
      </c>
      <c r="J51" s="28">
        <v>4.35</v>
      </c>
      <c r="K51" s="13">
        <v>0</v>
      </c>
      <c r="L51" s="12">
        <f>10-J51</f>
        <v>5.65</v>
      </c>
      <c r="M51" s="63">
        <f>I51+L51-K51</f>
        <v>8.25</v>
      </c>
      <c r="N51" s="31">
        <v>3</v>
      </c>
      <c r="O51" s="28">
        <v>4.2</v>
      </c>
      <c r="P51" s="13">
        <v>0</v>
      </c>
      <c r="Q51" s="13">
        <v>0</v>
      </c>
      <c r="R51" s="18">
        <f>10-O51</f>
        <v>5.8</v>
      </c>
      <c r="S51" s="62">
        <f>N51+R51-P51</f>
        <v>8.8</v>
      </c>
      <c r="T51" s="31">
        <v>3.4</v>
      </c>
      <c r="U51" s="28">
        <v>3.8</v>
      </c>
      <c r="V51" s="13">
        <v>0</v>
      </c>
      <c r="W51" s="12">
        <f>SUM(10-U51)</f>
        <v>6.2</v>
      </c>
      <c r="X51" s="63">
        <f>T51+W51-V51</f>
        <v>9.6</v>
      </c>
      <c r="Y51" s="11">
        <f>H51+M51+S51+X51</f>
        <v>39</v>
      </c>
      <c r="Z51" s="41"/>
    </row>
    <row r="52" spans="1:26" ht="18" thickBot="1">
      <c r="A52" s="92">
        <v>24</v>
      </c>
      <c r="B52" s="72" t="s">
        <v>89</v>
      </c>
      <c r="C52" s="48"/>
      <c r="D52" s="31">
        <v>3</v>
      </c>
      <c r="E52" s="28">
        <v>1.5</v>
      </c>
      <c r="F52" s="29">
        <v>0</v>
      </c>
      <c r="G52" s="30">
        <f>10-E52</f>
        <v>8.5</v>
      </c>
      <c r="H52" s="63">
        <f>D52+G52-F52</f>
        <v>11.5</v>
      </c>
      <c r="I52" s="31">
        <v>0</v>
      </c>
      <c r="J52" s="28">
        <v>0</v>
      </c>
      <c r="K52" s="13">
        <v>0</v>
      </c>
      <c r="L52" s="12">
        <v>0</v>
      </c>
      <c r="M52" s="63">
        <f>I52+L52-K52</f>
        <v>0</v>
      </c>
      <c r="N52" s="31">
        <v>3.5</v>
      </c>
      <c r="O52" s="28">
        <v>4</v>
      </c>
      <c r="P52" s="13">
        <v>0</v>
      </c>
      <c r="Q52" s="13">
        <v>0</v>
      </c>
      <c r="R52" s="18">
        <f>10-O52</f>
        <v>6</v>
      </c>
      <c r="S52" s="62">
        <f>N52+R52-P52</f>
        <v>9.5</v>
      </c>
      <c r="T52" s="31">
        <v>3.8</v>
      </c>
      <c r="U52" s="28">
        <v>2.8</v>
      </c>
      <c r="V52" s="13">
        <v>0</v>
      </c>
      <c r="W52" s="12">
        <f>SUM(10-U52)</f>
        <v>7.2</v>
      </c>
      <c r="X52" s="63">
        <f>T52+W52-V52</f>
        <v>11</v>
      </c>
      <c r="Y52" s="11">
        <f>H52+M52+S52+X52</f>
        <v>32</v>
      </c>
      <c r="Z52" s="41"/>
    </row>
    <row r="53" spans="1:26" ht="18" thickBot="1">
      <c r="A53" s="93">
        <v>25</v>
      </c>
      <c r="B53" s="74" t="s">
        <v>90</v>
      </c>
      <c r="C53" s="66"/>
      <c r="D53" s="32">
        <v>0</v>
      </c>
      <c r="E53" s="33">
        <v>0</v>
      </c>
      <c r="F53" s="34">
        <v>0</v>
      </c>
      <c r="G53" s="30">
        <v>0</v>
      </c>
      <c r="H53" s="64">
        <f>D53+G53-F53</f>
        <v>0</v>
      </c>
      <c r="I53" s="32">
        <v>1.9</v>
      </c>
      <c r="J53" s="33">
        <v>4.05</v>
      </c>
      <c r="K53" s="21">
        <v>0</v>
      </c>
      <c r="L53" s="12">
        <f>10-J53</f>
        <v>5.95</v>
      </c>
      <c r="M53" s="64">
        <f>I53+L53-K53</f>
        <v>7.85</v>
      </c>
      <c r="N53" s="32">
        <v>3.2</v>
      </c>
      <c r="O53" s="33">
        <v>3.7</v>
      </c>
      <c r="P53" s="21">
        <v>0</v>
      </c>
      <c r="Q53" s="21">
        <v>0</v>
      </c>
      <c r="R53" s="18">
        <f>10-O53</f>
        <v>6.3</v>
      </c>
      <c r="S53" s="62">
        <f>N53+R53-P53</f>
        <v>9.5</v>
      </c>
      <c r="T53" s="32">
        <v>0</v>
      </c>
      <c r="U53" s="33">
        <v>0</v>
      </c>
      <c r="V53" s="21">
        <v>0</v>
      </c>
      <c r="W53" s="12">
        <v>0</v>
      </c>
      <c r="X53" s="64">
        <f>T53+W53-V53</f>
        <v>0</v>
      </c>
      <c r="Y53" s="23">
        <f>H53+M53+S53+X53</f>
        <v>17.35</v>
      </c>
      <c r="Z53" s="41"/>
    </row>
    <row r="54" spans="8:26" s="46" customFormat="1" ht="18" thickBot="1">
      <c r="H54" s="55">
        <f>LARGE(H49:H53,1)+LARGE(H49:H53,2)+LARGE(H49:H53,3)</f>
        <v>36.65</v>
      </c>
      <c r="M54" s="47">
        <f>LARGE(M49:M53,1)+LARGE(M49:M53,2)+LARGE(M49:M53,3)</f>
        <v>26.299999999999997</v>
      </c>
      <c r="S54" s="47">
        <f>LARGE(S49:S53,1)+LARGE(S49:S53,2)+LARGE(S49:S53,3)</f>
        <v>28.1</v>
      </c>
      <c r="X54" s="47">
        <f>LARGE(X49:X53,1)+LARGE(X49:X53,2)+LARGE(X49:X53,3)</f>
        <v>32.5</v>
      </c>
      <c r="Z54" s="50">
        <f>H54+M54+S54+X54</f>
        <v>123.55</v>
      </c>
    </row>
    <row r="55" spans="1:26" ht="18" thickBot="1">
      <c r="A55" s="91">
        <v>26</v>
      </c>
      <c r="B55" s="36" t="s">
        <v>91</v>
      </c>
      <c r="C55" s="65"/>
      <c r="D55" s="45">
        <v>0</v>
      </c>
      <c r="E55" s="52">
        <v>0</v>
      </c>
      <c r="F55" s="53">
        <v>0</v>
      </c>
      <c r="G55" s="54">
        <v>0</v>
      </c>
      <c r="H55" s="62">
        <f>D55+G55-F55</f>
        <v>0</v>
      </c>
      <c r="I55" s="45">
        <v>2.7</v>
      </c>
      <c r="J55" s="52">
        <v>2.15</v>
      </c>
      <c r="K55" s="17">
        <v>0</v>
      </c>
      <c r="L55" s="18">
        <f>10-J55</f>
        <v>7.85</v>
      </c>
      <c r="M55" s="62">
        <f>I55+L55-K55</f>
        <v>10.55</v>
      </c>
      <c r="N55" s="45">
        <v>4</v>
      </c>
      <c r="O55" s="52">
        <v>2.3</v>
      </c>
      <c r="P55" s="17">
        <v>0</v>
      </c>
      <c r="Q55" s="17">
        <v>0</v>
      </c>
      <c r="R55" s="18">
        <f>10-O55</f>
        <v>7.7</v>
      </c>
      <c r="S55" s="62">
        <f>N55+R55-P55</f>
        <v>11.7</v>
      </c>
      <c r="T55" s="45">
        <v>3.6</v>
      </c>
      <c r="U55" s="52">
        <v>2.25</v>
      </c>
      <c r="V55" s="17">
        <v>0</v>
      </c>
      <c r="W55" s="18">
        <f>SUM(10-U55)</f>
        <v>7.75</v>
      </c>
      <c r="X55" s="62">
        <f>T55+W55-V55</f>
        <v>11.35</v>
      </c>
      <c r="Y55" s="19">
        <f>H55+M55+S55+X55</f>
        <v>33.6</v>
      </c>
      <c r="Z55" s="40"/>
    </row>
    <row r="56" spans="1:26" ht="18" thickBot="1">
      <c r="A56" s="92">
        <v>27</v>
      </c>
      <c r="B56" s="72" t="s">
        <v>92</v>
      </c>
      <c r="C56" s="48"/>
      <c r="D56" s="31">
        <v>3.7</v>
      </c>
      <c r="E56" s="28">
        <v>1</v>
      </c>
      <c r="F56" s="29">
        <v>0</v>
      </c>
      <c r="G56" s="30">
        <f>10-E56</f>
        <v>9</v>
      </c>
      <c r="H56" s="63">
        <f>D56+G56-F56</f>
        <v>12.7</v>
      </c>
      <c r="I56" s="31">
        <v>3.3</v>
      </c>
      <c r="J56" s="28">
        <v>3.6</v>
      </c>
      <c r="K56" s="13">
        <v>0</v>
      </c>
      <c r="L56" s="12">
        <f>10-J56</f>
        <v>6.4</v>
      </c>
      <c r="M56" s="63">
        <f>I56+L56-K56</f>
        <v>9.7</v>
      </c>
      <c r="N56" s="31">
        <v>3.9</v>
      </c>
      <c r="O56" s="28">
        <v>2.85</v>
      </c>
      <c r="P56" s="13">
        <v>0</v>
      </c>
      <c r="Q56" s="13">
        <v>0</v>
      </c>
      <c r="R56" s="18">
        <f>10-O56</f>
        <v>7.15</v>
      </c>
      <c r="S56" s="62">
        <f>N56+R56-P56</f>
        <v>11.05</v>
      </c>
      <c r="T56" s="31">
        <v>3.6</v>
      </c>
      <c r="U56" s="28">
        <v>2.4</v>
      </c>
      <c r="V56" s="13">
        <v>0</v>
      </c>
      <c r="W56" s="18">
        <f>SUM(10-U56)</f>
        <v>7.6</v>
      </c>
      <c r="X56" s="63">
        <f>T56+W56-V56</f>
        <v>11.2</v>
      </c>
      <c r="Y56" s="11">
        <f>H56+M56+S56+X56</f>
        <v>44.650000000000006</v>
      </c>
      <c r="Z56" s="41"/>
    </row>
    <row r="57" spans="1:26" ht="18" thickBot="1">
      <c r="A57" s="92">
        <v>28</v>
      </c>
      <c r="B57" s="72" t="s">
        <v>93</v>
      </c>
      <c r="C57" s="48" t="s">
        <v>16</v>
      </c>
      <c r="D57" s="31">
        <v>3.5</v>
      </c>
      <c r="E57" s="28">
        <v>0.85</v>
      </c>
      <c r="F57" s="29">
        <v>0</v>
      </c>
      <c r="G57" s="30">
        <f>10-E57</f>
        <v>9.15</v>
      </c>
      <c r="H57" s="63">
        <f>D57+G57-F57</f>
        <v>12.65</v>
      </c>
      <c r="I57" s="31">
        <v>1.9</v>
      </c>
      <c r="J57" s="28">
        <v>3</v>
      </c>
      <c r="K57" s="13">
        <v>0</v>
      </c>
      <c r="L57" s="12">
        <f>10-J57</f>
        <v>7</v>
      </c>
      <c r="M57" s="63">
        <f>I57+L57-K57</f>
        <v>8.9</v>
      </c>
      <c r="N57" s="31">
        <v>4.3</v>
      </c>
      <c r="O57" s="28">
        <v>3.8</v>
      </c>
      <c r="P57" s="13">
        <v>0</v>
      </c>
      <c r="Q57" s="13">
        <v>0</v>
      </c>
      <c r="R57" s="18">
        <f>10-O57</f>
        <v>6.2</v>
      </c>
      <c r="S57" s="62">
        <f>N57+R57-P57</f>
        <v>10.5</v>
      </c>
      <c r="T57" s="31">
        <v>3.9</v>
      </c>
      <c r="U57" s="28">
        <v>2.6</v>
      </c>
      <c r="V57" s="13">
        <v>0</v>
      </c>
      <c r="W57" s="18">
        <f>SUM(10-U57)</f>
        <v>7.4</v>
      </c>
      <c r="X57" s="63">
        <f>T57+W57-V57</f>
        <v>11.3</v>
      </c>
      <c r="Y57" s="11">
        <f>H57+M57+S57+X57</f>
        <v>43.349999999999994</v>
      </c>
      <c r="Z57" s="41"/>
    </row>
    <row r="58" spans="1:26" ht="18" thickBot="1">
      <c r="A58" s="92">
        <v>29</v>
      </c>
      <c r="B58" s="72" t="s">
        <v>94</v>
      </c>
      <c r="C58" s="48"/>
      <c r="D58" s="31">
        <v>2.4</v>
      </c>
      <c r="E58" s="28">
        <v>1.2</v>
      </c>
      <c r="F58" s="29">
        <v>0</v>
      </c>
      <c r="G58" s="30">
        <f>10-E58</f>
        <v>8.8</v>
      </c>
      <c r="H58" s="63">
        <f>D58+G58-F58</f>
        <v>11.200000000000001</v>
      </c>
      <c r="I58" s="31">
        <v>1.3</v>
      </c>
      <c r="J58" s="28">
        <v>2.9</v>
      </c>
      <c r="K58" s="13">
        <v>1</v>
      </c>
      <c r="L58" s="12">
        <f>10-J58</f>
        <v>7.1</v>
      </c>
      <c r="M58" s="63">
        <f>I58+L58-K58</f>
        <v>7.4</v>
      </c>
      <c r="N58" s="31">
        <v>0</v>
      </c>
      <c r="O58" s="28">
        <v>0</v>
      </c>
      <c r="P58" s="13">
        <v>0</v>
      </c>
      <c r="Q58" s="13">
        <v>0</v>
      </c>
      <c r="R58" s="12">
        <v>0</v>
      </c>
      <c r="S58" s="63">
        <f>O58+R58-Q58</f>
        <v>0</v>
      </c>
      <c r="T58" s="31">
        <v>2.8</v>
      </c>
      <c r="U58" s="28">
        <v>2.1</v>
      </c>
      <c r="V58" s="13">
        <v>0</v>
      </c>
      <c r="W58" s="18">
        <f>SUM(10-U58)</f>
        <v>7.9</v>
      </c>
      <c r="X58" s="63">
        <f>T58+W58-V58</f>
        <v>10.7</v>
      </c>
      <c r="Y58" s="11">
        <f>H58+M58+S58+X58</f>
        <v>29.3</v>
      </c>
      <c r="Z58" s="41"/>
    </row>
    <row r="59" spans="1:26" ht="18" thickBot="1">
      <c r="A59" s="93">
        <v>30</v>
      </c>
      <c r="B59" s="74" t="s">
        <v>95</v>
      </c>
      <c r="C59" s="66"/>
      <c r="D59" s="32">
        <v>2.4</v>
      </c>
      <c r="E59" s="33">
        <v>1.5</v>
      </c>
      <c r="F59" s="34">
        <v>0</v>
      </c>
      <c r="G59" s="35">
        <f>10-E59</f>
        <v>8.5</v>
      </c>
      <c r="H59" s="64">
        <f>D59+G59-F59</f>
        <v>10.9</v>
      </c>
      <c r="I59" s="32">
        <v>0</v>
      </c>
      <c r="J59" s="33">
        <v>0</v>
      </c>
      <c r="K59" s="21">
        <v>0</v>
      </c>
      <c r="L59" s="12">
        <v>0</v>
      </c>
      <c r="M59" s="64">
        <f>I59+L59-K59</f>
        <v>0</v>
      </c>
      <c r="N59" s="32">
        <v>3.1</v>
      </c>
      <c r="O59" s="33">
        <v>2.05</v>
      </c>
      <c r="P59" s="21">
        <v>0</v>
      </c>
      <c r="Q59" s="21">
        <v>0</v>
      </c>
      <c r="R59" s="18">
        <f>10-O59</f>
        <v>7.95</v>
      </c>
      <c r="S59" s="62">
        <f>N59+R59-P59</f>
        <v>11.05</v>
      </c>
      <c r="T59" s="32">
        <v>0</v>
      </c>
      <c r="U59" s="33">
        <v>0</v>
      </c>
      <c r="V59" s="21">
        <v>0</v>
      </c>
      <c r="W59" s="22">
        <v>0</v>
      </c>
      <c r="X59" s="64">
        <f>T59+W59-V59</f>
        <v>0</v>
      </c>
      <c r="Y59" s="23">
        <f>H59+M59+S59+X59</f>
        <v>21.950000000000003</v>
      </c>
      <c r="Z59" s="41"/>
    </row>
    <row r="60" spans="8:26" s="46" customFormat="1" ht="18" thickBot="1">
      <c r="H60" s="55">
        <f>LARGE(H55:H59,1)+LARGE(H55:H59,2)+LARGE(H55:H59,3)</f>
        <v>36.550000000000004</v>
      </c>
      <c r="M60" s="47">
        <f>LARGE(M55:M59,1)+LARGE(M55:M59,2)+LARGE(M55:M59,3)</f>
        <v>29.15</v>
      </c>
      <c r="S60" s="47">
        <f>LARGE(S55:S59,1)+LARGE(S55:S59,2)+LARGE(S55:S59,3)</f>
        <v>33.8</v>
      </c>
      <c r="X60" s="47">
        <f>LARGE(X55:X59,1)+LARGE(X55:X59,2)+LARGE(X55:X59,3)</f>
        <v>33.849999999999994</v>
      </c>
      <c r="Z60" s="50">
        <f>H60+M60+S60+X60</f>
        <v>133.35</v>
      </c>
    </row>
    <row r="61" spans="1:26" ht="18" thickBot="1">
      <c r="A61" s="91">
        <v>31</v>
      </c>
      <c r="B61" s="36" t="s">
        <v>125</v>
      </c>
      <c r="C61" s="65"/>
      <c r="D61" s="45">
        <v>3.5</v>
      </c>
      <c r="E61" s="52">
        <v>2</v>
      </c>
      <c r="F61" s="53">
        <v>0</v>
      </c>
      <c r="G61" s="54">
        <f>10-E61</f>
        <v>8</v>
      </c>
      <c r="H61" s="62">
        <f>D61+G61-F61</f>
        <v>11.5</v>
      </c>
      <c r="I61" s="16">
        <v>2.9</v>
      </c>
      <c r="J61" s="52">
        <v>2</v>
      </c>
      <c r="K61" s="17">
        <v>0</v>
      </c>
      <c r="L61" s="18">
        <f>10-J61</f>
        <v>8</v>
      </c>
      <c r="M61" s="62">
        <f>I61+L61-K61</f>
        <v>10.9</v>
      </c>
      <c r="N61" s="45">
        <v>3.3</v>
      </c>
      <c r="O61" s="52">
        <v>5.85</v>
      </c>
      <c r="P61" s="17">
        <v>0</v>
      </c>
      <c r="Q61" s="17">
        <v>0</v>
      </c>
      <c r="R61" s="18">
        <f>10-O61</f>
        <v>4.15</v>
      </c>
      <c r="S61" s="62">
        <f>N61+R61-P61</f>
        <v>7.45</v>
      </c>
      <c r="T61" s="45">
        <v>3.1</v>
      </c>
      <c r="U61" s="52">
        <v>2</v>
      </c>
      <c r="V61" s="17">
        <v>0</v>
      </c>
      <c r="W61" s="18">
        <f>SUM(10-U61)</f>
        <v>8</v>
      </c>
      <c r="X61" s="62">
        <f>T61+W61-V61</f>
        <v>11.1</v>
      </c>
      <c r="Y61" s="19">
        <f>H61+M61+S61+X61</f>
        <v>40.949999999999996</v>
      </c>
      <c r="Z61" s="40"/>
    </row>
    <row r="62" spans="1:26" ht="18" thickBot="1">
      <c r="A62" s="92">
        <v>32</v>
      </c>
      <c r="B62" s="72" t="s">
        <v>126</v>
      </c>
      <c r="C62" s="48" t="s">
        <v>18</v>
      </c>
      <c r="D62" s="31">
        <v>3.7</v>
      </c>
      <c r="E62" s="28">
        <v>1.85</v>
      </c>
      <c r="F62" s="29">
        <v>0</v>
      </c>
      <c r="G62" s="30">
        <f>10-E62</f>
        <v>8.15</v>
      </c>
      <c r="H62" s="63">
        <f>D62+G62-F62</f>
        <v>11.850000000000001</v>
      </c>
      <c r="I62" s="89">
        <v>2.3</v>
      </c>
      <c r="J62" s="28">
        <v>2.25</v>
      </c>
      <c r="K62" s="13">
        <v>0</v>
      </c>
      <c r="L62" s="12">
        <f>10-J62</f>
        <v>7.75</v>
      </c>
      <c r="M62" s="63">
        <f>I62+L62-K62</f>
        <v>10.05</v>
      </c>
      <c r="N62" s="31">
        <v>3.4</v>
      </c>
      <c r="O62" s="28">
        <v>1.9</v>
      </c>
      <c r="P62" s="13">
        <v>0</v>
      </c>
      <c r="Q62" s="13">
        <v>0</v>
      </c>
      <c r="R62" s="18">
        <f>10-O62</f>
        <v>8.1</v>
      </c>
      <c r="S62" s="62">
        <f>N62+R62-P62</f>
        <v>11.5</v>
      </c>
      <c r="T62" s="31">
        <v>3.5</v>
      </c>
      <c r="U62" s="28">
        <v>2.55</v>
      </c>
      <c r="V62" s="13">
        <v>0</v>
      </c>
      <c r="W62" s="18">
        <f>SUM(10-U62)</f>
        <v>7.45</v>
      </c>
      <c r="X62" s="63">
        <f>T62+W62-V62</f>
        <v>10.95</v>
      </c>
      <c r="Y62" s="11">
        <f>H62+M62+S62+X62</f>
        <v>44.35000000000001</v>
      </c>
      <c r="Z62" s="41"/>
    </row>
    <row r="63" spans="1:26" ht="18" thickBot="1">
      <c r="A63" s="92">
        <v>33</v>
      </c>
      <c r="B63" s="72" t="s">
        <v>127</v>
      </c>
      <c r="C63" s="48" t="s">
        <v>20</v>
      </c>
      <c r="D63" s="31">
        <v>3.7</v>
      </c>
      <c r="E63" s="28">
        <v>1</v>
      </c>
      <c r="F63" s="29">
        <v>0</v>
      </c>
      <c r="G63" s="30">
        <f>10-E63</f>
        <v>9</v>
      </c>
      <c r="H63" s="63">
        <f>D63+G63-F63</f>
        <v>12.7</v>
      </c>
      <c r="I63" s="89">
        <v>2.4</v>
      </c>
      <c r="J63" s="28">
        <v>2.8</v>
      </c>
      <c r="K63" s="13">
        <v>0</v>
      </c>
      <c r="L63" s="12">
        <f>10-J63</f>
        <v>7.2</v>
      </c>
      <c r="M63" s="63">
        <f>I63+L63-K63</f>
        <v>9.6</v>
      </c>
      <c r="N63" s="31">
        <v>0</v>
      </c>
      <c r="O63" s="28">
        <v>0</v>
      </c>
      <c r="P63" s="13">
        <v>0</v>
      </c>
      <c r="Q63" s="13">
        <v>0</v>
      </c>
      <c r="R63" s="18">
        <v>0</v>
      </c>
      <c r="S63" s="62">
        <f>N63+R63-P63</f>
        <v>0</v>
      </c>
      <c r="T63" s="31">
        <v>3.9</v>
      </c>
      <c r="U63" s="28">
        <v>3</v>
      </c>
      <c r="V63" s="13">
        <v>0</v>
      </c>
      <c r="W63" s="18">
        <f>SUM(10-U63)</f>
        <v>7</v>
      </c>
      <c r="X63" s="63">
        <f>T63+W63-V63</f>
        <v>10.9</v>
      </c>
      <c r="Y63" s="11">
        <f>H63+M63+S63+X63</f>
        <v>33.199999999999996</v>
      </c>
      <c r="Z63" s="41"/>
    </row>
    <row r="64" spans="1:26" ht="18" thickBot="1">
      <c r="A64" s="92">
        <v>34</v>
      </c>
      <c r="B64" s="72" t="s">
        <v>128</v>
      </c>
      <c r="C64" s="48" t="s">
        <v>19</v>
      </c>
      <c r="D64" s="31">
        <v>3.7</v>
      </c>
      <c r="E64" s="28">
        <v>2.45</v>
      </c>
      <c r="F64" s="29">
        <v>0</v>
      </c>
      <c r="G64" s="30">
        <f>10-E64</f>
        <v>7.55</v>
      </c>
      <c r="H64" s="63">
        <f>D64+G64-F64</f>
        <v>11.25</v>
      </c>
      <c r="I64" s="89">
        <v>1.9</v>
      </c>
      <c r="J64" s="28">
        <v>2.65</v>
      </c>
      <c r="K64" s="13">
        <v>0</v>
      </c>
      <c r="L64" s="12">
        <f>10-J64</f>
        <v>7.35</v>
      </c>
      <c r="M64" s="63">
        <f>I64+L64-K64</f>
        <v>9.25</v>
      </c>
      <c r="N64" s="31">
        <v>3.3</v>
      </c>
      <c r="O64" s="28">
        <v>2.9</v>
      </c>
      <c r="P64" s="13">
        <v>0</v>
      </c>
      <c r="Q64" s="13">
        <v>0</v>
      </c>
      <c r="R64" s="18">
        <f>10-O64</f>
        <v>7.1</v>
      </c>
      <c r="S64" s="62">
        <f>N64+R64-P64</f>
        <v>10.399999999999999</v>
      </c>
      <c r="T64" s="31">
        <v>0</v>
      </c>
      <c r="U64" s="28">
        <v>0</v>
      </c>
      <c r="V64" s="13">
        <v>0</v>
      </c>
      <c r="W64" s="12">
        <v>0</v>
      </c>
      <c r="X64" s="63">
        <f>T64+W64-V64</f>
        <v>0</v>
      </c>
      <c r="Y64" s="11">
        <f>H64+M64+S64+X64</f>
        <v>30.9</v>
      </c>
      <c r="Z64" s="41"/>
    </row>
    <row r="65" spans="1:26" ht="18" thickBot="1">
      <c r="A65" s="93">
        <v>35</v>
      </c>
      <c r="B65" s="74" t="s">
        <v>129</v>
      </c>
      <c r="C65" s="66"/>
      <c r="D65" s="32">
        <v>0</v>
      </c>
      <c r="E65" s="33">
        <v>0</v>
      </c>
      <c r="F65" s="34">
        <v>0</v>
      </c>
      <c r="G65" s="35">
        <v>0</v>
      </c>
      <c r="H65" s="64">
        <f>D65+G65-F65</f>
        <v>0</v>
      </c>
      <c r="I65" s="90">
        <v>0</v>
      </c>
      <c r="J65" s="33">
        <v>0</v>
      </c>
      <c r="K65" s="21">
        <v>0</v>
      </c>
      <c r="L65" s="12">
        <v>0</v>
      </c>
      <c r="M65" s="64">
        <f>I65+L65-K65</f>
        <v>0</v>
      </c>
      <c r="N65" s="32">
        <v>2.9</v>
      </c>
      <c r="O65" s="33">
        <v>2.65</v>
      </c>
      <c r="P65" s="21">
        <v>0</v>
      </c>
      <c r="Q65" s="21">
        <v>0</v>
      </c>
      <c r="R65" s="18">
        <f>10-O65</f>
        <v>7.35</v>
      </c>
      <c r="S65" s="62">
        <f>N65+R65-P65</f>
        <v>10.25</v>
      </c>
      <c r="T65" s="32">
        <v>3.5</v>
      </c>
      <c r="U65" s="33">
        <v>2.6</v>
      </c>
      <c r="V65" s="21">
        <v>0</v>
      </c>
      <c r="W65" s="18">
        <f>SUM(10-U65)</f>
        <v>7.4</v>
      </c>
      <c r="X65" s="64">
        <f>T65+W65-V65</f>
        <v>10.9</v>
      </c>
      <c r="Y65" s="23">
        <f>H65+M65+S65+X65</f>
        <v>21.15</v>
      </c>
      <c r="Z65" s="41"/>
    </row>
    <row r="66" spans="8:26" s="46" customFormat="1" ht="18" thickBot="1">
      <c r="H66" s="51">
        <f>LARGE(H61:H65,1)+LARGE(H61:H65,2)+LARGE(H61:H65,3)</f>
        <v>36.05</v>
      </c>
      <c r="M66" s="47">
        <f>LARGE(M61:M65,1)+LARGE(M61:M65,2)+LARGE(M61:M65,3)</f>
        <v>30.550000000000004</v>
      </c>
      <c r="S66" s="47">
        <f>LARGE(S61:S65,1)+LARGE(S61:S65,2)+LARGE(S61:S65,3)</f>
        <v>32.15</v>
      </c>
      <c r="X66" s="47">
        <f>LARGE(X61:X65,1)+LARGE(X61:X65,2)+LARGE(X61:X65,3)</f>
        <v>32.949999999999996</v>
      </c>
      <c r="Z66" s="49">
        <f>H66+M66+S66+X66</f>
        <v>131.7</v>
      </c>
    </row>
  </sheetData>
  <sheetProtection/>
  <conditionalFormatting sqref="H5:H9">
    <cfRule type="cellIs" priority="365" dxfId="97" operator="equal">
      <formula>0</formula>
    </cfRule>
  </conditionalFormatting>
  <conditionalFormatting sqref="D5:E9 G5:H9">
    <cfRule type="cellIs" priority="364" dxfId="0" operator="equal">
      <formula>0</formula>
    </cfRule>
  </conditionalFormatting>
  <conditionalFormatting sqref="L5:M9">
    <cfRule type="cellIs" priority="363" dxfId="0" operator="equal">
      <formula>0</formula>
    </cfRule>
  </conditionalFormatting>
  <conditionalFormatting sqref="R5:S9">
    <cfRule type="cellIs" priority="362" dxfId="0" operator="equal">
      <formula>0</formula>
    </cfRule>
  </conditionalFormatting>
  <conditionalFormatting sqref="X5:X9">
    <cfRule type="cellIs" priority="359" dxfId="0" operator="equal">
      <formula>0</formula>
    </cfRule>
    <cfRule type="cellIs" priority="361" dxfId="63" operator="equal">
      <formula>0</formula>
    </cfRule>
  </conditionalFormatting>
  <conditionalFormatting sqref="T4 W4:W9">
    <cfRule type="cellIs" priority="360" dxfId="0" operator="equal">
      <formula>0</formula>
    </cfRule>
  </conditionalFormatting>
  <conditionalFormatting sqref="Y5:Y9">
    <cfRule type="cellIs" priority="358" dxfId="0" operator="equal">
      <formula>0</formula>
    </cfRule>
  </conditionalFormatting>
  <conditionalFormatting sqref="M6:M9">
    <cfRule type="cellIs" priority="345" dxfId="0" operator="equal">
      <formula>0</formula>
    </cfRule>
  </conditionalFormatting>
  <conditionalFormatting sqref="L5">
    <cfRule type="cellIs" priority="357" dxfId="0" operator="equal">
      <formula>0</formula>
    </cfRule>
  </conditionalFormatting>
  <conditionalFormatting sqref="L6:L9">
    <cfRule type="cellIs" priority="356" dxfId="0" operator="equal">
      <formula>0</formula>
    </cfRule>
  </conditionalFormatting>
  <conditionalFormatting sqref="R5">
    <cfRule type="cellIs" priority="355" dxfId="0" operator="equal">
      <formula>0</formula>
    </cfRule>
  </conditionalFormatting>
  <conditionalFormatting sqref="R5">
    <cfRule type="cellIs" priority="354" dxfId="0" operator="equal">
      <formula>0</formula>
    </cfRule>
  </conditionalFormatting>
  <conditionalFormatting sqref="R6:R9">
    <cfRule type="cellIs" priority="353" dxfId="0" operator="equal">
      <formula>0</formula>
    </cfRule>
  </conditionalFormatting>
  <conditionalFormatting sqref="R6:R9">
    <cfRule type="cellIs" priority="352" dxfId="0" operator="equal">
      <formula>0</formula>
    </cfRule>
  </conditionalFormatting>
  <conditionalFormatting sqref="W5:W9">
    <cfRule type="cellIs" priority="351" dxfId="0" operator="equal">
      <formula>0</formula>
    </cfRule>
  </conditionalFormatting>
  <conditionalFormatting sqref="W5:W9">
    <cfRule type="cellIs" priority="350" dxfId="0" operator="equal">
      <formula>0</formula>
    </cfRule>
  </conditionalFormatting>
  <conditionalFormatting sqref="W5:W9">
    <cfRule type="cellIs" priority="349" dxfId="0" operator="equal">
      <formula>0</formula>
    </cfRule>
  </conditionalFormatting>
  <conditionalFormatting sqref="M5">
    <cfRule type="cellIs" priority="348" dxfId="97" operator="equal">
      <formula>0</formula>
    </cfRule>
  </conditionalFormatting>
  <conditionalFormatting sqref="M5">
    <cfRule type="cellIs" priority="347" dxfId="0" operator="equal">
      <formula>0</formula>
    </cfRule>
  </conditionalFormatting>
  <conditionalFormatting sqref="M6:M9">
    <cfRule type="cellIs" priority="346" dxfId="97" operator="equal">
      <formula>0</formula>
    </cfRule>
  </conditionalFormatting>
  <conditionalFormatting sqref="T5:U9">
    <cfRule type="cellIs" priority="337" dxfId="0" operator="equal">
      <formula>0</formula>
    </cfRule>
  </conditionalFormatting>
  <conditionalFormatting sqref="F5:F9">
    <cfRule type="cellIs" priority="344" dxfId="91" operator="equal">
      <formula>0</formula>
    </cfRule>
  </conditionalFormatting>
  <conditionalFormatting sqref="K5:K9">
    <cfRule type="cellIs" priority="343" dxfId="91" operator="equal">
      <formula>0</formula>
    </cfRule>
  </conditionalFormatting>
  <conditionalFormatting sqref="P5:P9">
    <cfRule type="cellIs" priority="342" dxfId="91" operator="equal">
      <formula>0</formula>
    </cfRule>
  </conditionalFormatting>
  <conditionalFormatting sqref="V5:V9">
    <cfRule type="cellIs" priority="341" dxfId="91" operator="equal">
      <formula>0</formula>
    </cfRule>
  </conditionalFormatting>
  <conditionalFormatting sqref="Q5:Q9">
    <cfRule type="cellIs" priority="340" dxfId="91" operator="equal">
      <formula>0</formula>
    </cfRule>
  </conditionalFormatting>
  <conditionalFormatting sqref="I5:J9">
    <cfRule type="cellIs" priority="339" dxfId="0" operator="equal">
      <formula>0</formula>
    </cfRule>
  </conditionalFormatting>
  <conditionalFormatting sqref="N5:O9">
    <cfRule type="cellIs" priority="338" dxfId="0" operator="equal">
      <formula>0</formula>
    </cfRule>
  </conditionalFormatting>
  <conditionalFormatting sqref="N17:O21">
    <cfRule type="cellIs" priority="280" dxfId="0" operator="equal">
      <formula>0</formula>
    </cfRule>
  </conditionalFormatting>
  <conditionalFormatting sqref="T17:U21">
    <cfRule type="cellIs" priority="279" dxfId="0" operator="equal">
      <formula>0</formula>
    </cfRule>
  </conditionalFormatting>
  <conditionalFormatting sqref="H11:H15">
    <cfRule type="cellIs" priority="336" dxfId="97" operator="equal">
      <formula>0</formula>
    </cfRule>
  </conditionalFormatting>
  <conditionalFormatting sqref="D11:E15 G11:H15">
    <cfRule type="cellIs" priority="335" dxfId="0" operator="equal">
      <formula>0</formula>
    </cfRule>
  </conditionalFormatting>
  <conditionalFormatting sqref="L11:M15">
    <cfRule type="cellIs" priority="334" dxfId="0" operator="equal">
      <formula>0</formula>
    </cfRule>
  </conditionalFormatting>
  <conditionalFormatting sqref="R14:S14">
    <cfRule type="cellIs" priority="333" dxfId="0" operator="equal">
      <formula>0</formula>
    </cfRule>
  </conditionalFormatting>
  <conditionalFormatting sqref="X11:X15">
    <cfRule type="cellIs" priority="330" dxfId="0" operator="equal">
      <formula>0</formula>
    </cfRule>
    <cfRule type="cellIs" priority="332" dxfId="63" operator="equal">
      <formula>0</formula>
    </cfRule>
  </conditionalFormatting>
  <conditionalFormatting sqref="W13">
    <cfRule type="cellIs" priority="331" dxfId="0" operator="equal">
      <formula>0</formula>
    </cfRule>
  </conditionalFormatting>
  <conditionalFormatting sqref="Y11:Y15">
    <cfRule type="cellIs" priority="329" dxfId="0" operator="equal">
      <formula>0</formula>
    </cfRule>
  </conditionalFormatting>
  <conditionalFormatting sqref="L11">
    <cfRule type="cellIs" priority="328" dxfId="0" operator="equal">
      <formula>0</formula>
    </cfRule>
  </conditionalFormatting>
  <conditionalFormatting sqref="L12:L15">
    <cfRule type="cellIs" priority="327" dxfId="0" operator="equal">
      <formula>0</formula>
    </cfRule>
  </conditionalFormatting>
  <conditionalFormatting sqref="R14">
    <cfRule type="cellIs" priority="324" dxfId="0" operator="equal">
      <formula>0</formula>
    </cfRule>
  </conditionalFormatting>
  <conditionalFormatting sqref="R14">
    <cfRule type="cellIs" priority="323" dxfId="0" operator="equal">
      <formula>0</formula>
    </cfRule>
  </conditionalFormatting>
  <conditionalFormatting sqref="W13">
    <cfRule type="cellIs" priority="322" dxfId="0" operator="equal">
      <formula>0</formula>
    </cfRule>
  </conditionalFormatting>
  <conditionalFormatting sqref="W13">
    <cfRule type="cellIs" priority="321" dxfId="0" operator="equal">
      <formula>0</formula>
    </cfRule>
  </conditionalFormatting>
  <conditionalFormatting sqref="W13">
    <cfRule type="cellIs" priority="320" dxfId="0" operator="equal">
      <formula>0</formula>
    </cfRule>
  </conditionalFormatting>
  <conditionalFormatting sqref="M11">
    <cfRule type="cellIs" priority="319" dxfId="97" operator="equal">
      <formula>0</formula>
    </cfRule>
  </conditionalFormatting>
  <conditionalFormatting sqref="M11">
    <cfRule type="cellIs" priority="318" dxfId="0" operator="equal">
      <formula>0</formula>
    </cfRule>
  </conditionalFormatting>
  <conditionalFormatting sqref="M12:M15">
    <cfRule type="cellIs" priority="317" dxfId="97" operator="equal">
      <formula>0</formula>
    </cfRule>
  </conditionalFormatting>
  <conditionalFormatting sqref="M12:M15">
    <cfRule type="cellIs" priority="316" dxfId="0" operator="equal">
      <formula>0</formula>
    </cfRule>
  </conditionalFormatting>
  <conditionalFormatting sqref="F11:F15">
    <cfRule type="cellIs" priority="315" dxfId="91" operator="equal">
      <formula>0</formula>
    </cfRule>
  </conditionalFormatting>
  <conditionalFormatting sqref="K11:K15">
    <cfRule type="cellIs" priority="314" dxfId="91" operator="equal">
      <formula>0</formula>
    </cfRule>
  </conditionalFormatting>
  <conditionalFormatting sqref="P11:P15">
    <cfRule type="cellIs" priority="313" dxfId="91" operator="equal">
      <formula>0</formula>
    </cfRule>
  </conditionalFormatting>
  <conditionalFormatting sqref="V11:V15">
    <cfRule type="cellIs" priority="312" dxfId="91" operator="equal">
      <formula>0</formula>
    </cfRule>
  </conditionalFormatting>
  <conditionalFormatting sqref="Q11:Q15">
    <cfRule type="cellIs" priority="311" dxfId="91" operator="equal">
      <formula>0</formula>
    </cfRule>
  </conditionalFormatting>
  <conditionalFormatting sqref="I11:J15">
    <cfRule type="cellIs" priority="310" dxfId="0" operator="equal">
      <formula>0</formula>
    </cfRule>
  </conditionalFormatting>
  <conditionalFormatting sqref="N11:O15">
    <cfRule type="cellIs" priority="309" dxfId="0" operator="equal">
      <formula>0</formula>
    </cfRule>
  </conditionalFormatting>
  <conditionalFormatting sqref="T11:U15">
    <cfRule type="cellIs" priority="308" dxfId="0" operator="equal">
      <formula>0</formula>
    </cfRule>
  </conditionalFormatting>
  <conditionalFormatting sqref="H17:H21">
    <cfRule type="cellIs" priority="307" dxfId="97" operator="equal">
      <formula>0</formula>
    </cfRule>
  </conditionalFormatting>
  <conditionalFormatting sqref="D17:E21 G17:H21">
    <cfRule type="cellIs" priority="306" dxfId="0" operator="equal">
      <formula>0</formula>
    </cfRule>
  </conditionalFormatting>
  <conditionalFormatting sqref="L17:M21">
    <cfRule type="cellIs" priority="305" dxfId="0" operator="equal">
      <formula>0</formula>
    </cfRule>
  </conditionalFormatting>
  <conditionalFormatting sqref="R20:S20">
    <cfRule type="cellIs" priority="304" dxfId="0" operator="equal">
      <formula>0</formula>
    </cfRule>
  </conditionalFormatting>
  <conditionalFormatting sqref="X17:X21">
    <cfRule type="cellIs" priority="301" dxfId="0" operator="equal">
      <formula>0</formula>
    </cfRule>
    <cfRule type="cellIs" priority="303" dxfId="63" operator="equal">
      <formula>0</formula>
    </cfRule>
  </conditionalFormatting>
  <conditionalFormatting sqref="W19">
    <cfRule type="cellIs" priority="302" dxfId="0" operator="equal">
      <formula>0</formula>
    </cfRule>
  </conditionalFormatting>
  <conditionalFormatting sqref="Y17:Y21">
    <cfRule type="cellIs" priority="300" dxfId="0" operator="equal">
      <formula>0</formula>
    </cfRule>
  </conditionalFormatting>
  <conditionalFormatting sqref="L17">
    <cfRule type="cellIs" priority="299" dxfId="0" operator="equal">
      <formula>0</formula>
    </cfRule>
  </conditionalFormatting>
  <conditionalFormatting sqref="L18:L21">
    <cfRule type="cellIs" priority="298" dxfId="0" operator="equal">
      <formula>0</formula>
    </cfRule>
  </conditionalFormatting>
  <conditionalFormatting sqref="R20">
    <cfRule type="cellIs" priority="295" dxfId="0" operator="equal">
      <formula>0</formula>
    </cfRule>
  </conditionalFormatting>
  <conditionalFormatting sqref="R20">
    <cfRule type="cellIs" priority="294" dxfId="0" operator="equal">
      <formula>0</formula>
    </cfRule>
  </conditionalFormatting>
  <conditionalFormatting sqref="W19">
    <cfRule type="cellIs" priority="293" dxfId="0" operator="equal">
      <formula>0</formula>
    </cfRule>
  </conditionalFormatting>
  <conditionalFormatting sqref="W19">
    <cfRule type="cellIs" priority="292" dxfId="0" operator="equal">
      <formula>0</formula>
    </cfRule>
  </conditionalFormatting>
  <conditionalFormatting sqref="W19">
    <cfRule type="cellIs" priority="291" dxfId="0" operator="equal">
      <formula>0</formula>
    </cfRule>
  </conditionalFormatting>
  <conditionalFormatting sqref="M17">
    <cfRule type="cellIs" priority="290" dxfId="97" operator="equal">
      <formula>0</formula>
    </cfRule>
  </conditionalFormatting>
  <conditionalFormatting sqref="M17">
    <cfRule type="cellIs" priority="289" dxfId="0" operator="equal">
      <formula>0</formula>
    </cfRule>
  </conditionalFormatting>
  <conditionalFormatting sqref="M18:M21">
    <cfRule type="cellIs" priority="288" dxfId="97" operator="equal">
      <formula>0</formula>
    </cfRule>
  </conditionalFormatting>
  <conditionalFormatting sqref="M18:M21">
    <cfRule type="cellIs" priority="287" dxfId="0" operator="equal">
      <formula>0</formula>
    </cfRule>
  </conditionalFormatting>
  <conditionalFormatting sqref="F17:F21">
    <cfRule type="cellIs" priority="286" dxfId="91" operator="equal">
      <formula>0</formula>
    </cfRule>
  </conditionalFormatting>
  <conditionalFormatting sqref="K17:K21">
    <cfRule type="cellIs" priority="285" dxfId="91" operator="equal">
      <formula>0</formula>
    </cfRule>
  </conditionalFormatting>
  <conditionalFormatting sqref="P17:P21">
    <cfRule type="cellIs" priority="284" dxfId="91" operator="equal">
      <formula>0</formula>
    </cfRule>
  </conditionalFormatting>
  <conditionalFormatting sqref="V17:V21">
    <cfRule type="cellIs" priority="283" dxfId="91" operator="equal">
      <formula>0</formula>
    </cfRule>
  </conditionalFormatting>
  <conditionalFormatting sqref="Q17:Q21">
    <cfRule type="cellIs" priority="282" dxfId="91" operator="equal">
      <formula>0</formula>
    </cfRule>
  </conditionalFormatting>
  <conditionalFormatting sqref="I17:J21">
    <cfRule type="cellIs" priority="281" dxfId="0" operator="equal">
      <formula>0</formula>
    </cfRule>
  </conditionalFormatting>
  <conditionalFormatting sqref="H27:H31">
    <cfRule type="cellIs" priority="278" dxfId="97" operator="equal">
      <formula>0</formula>
    </cfRule>
  </conditionalFormatting>
  <conditionalFormatting sqref="D27:E31 G27:H31">
    <cfRule type="cellIs" priority="277" dxfId="0" operator="equal">
      <formula>0</formula>
    </cfRule>
  </conditionalFormatting>
  <conditionalFormatting sqref="L27:M31">
    <cfRule type="cellIs" priority="276" dxfId="0" operator="equal">
      <formula>0</formula>
    </cfRule>
  </conditionalFormatting>
  <conditionalFormatting sqref="R27:S31">
    <cfRule type="cellIs" priority="275" dxfId="0" operator="equal">
      <formula>0</formula>
    </cfRule>
  </conditionalFormatting>
  <conditionalFormatting sqref="X27:X31">
    <cfRule type="cellIs" priority="272" dxfId="0" operator="equal">
      <formula>0</formula>
    </cfRule>
    <cfRule type="cellIs" priority="274" dxfId="63" operator="equal">
      <formula>0</formula>
    </cfRule>
  </conditionalFormatting>
  <conditionalFormatting sqref="T26 W26:W31">
    <cfRule type="cellIs" priority="273" dxfId="0" operator="equal">
      <formula>0</formula>
    </cfRule>
  </conditionalFormatting>
  <conditionalFormatting sqref="Y27:Y31">
    <cfRule type="cellIs" priority="271" dxfId="0" operator="equal">
      <formula>0</formula>
    </cfRule>
  </conditionalFormatting>
  <conditionalFormatting sqref="M28:M31">
    <cfRule type="cellIs" priority="258" dxfId="0" operator="equal">
      <formula>0</formula>
    </cfRule>
  </conditionalFormatting>
  <conditionalFormatting sqref="L27">
    <cfRule type="cellIs" priority="270" dxfId="0" operator="equal">
      <formula>0</formula>
    </cfRule>
  </conditionalFormatting>
  <conditionalFormatting sqref="L28:L31">
    <cfRule type="cellIs" priority="269" dxfId="0" operator="equal">
      <formula>0</formula>
    </cfRule>
  </conditionalFormatting>
  <conditionalFormatting sqref="R27">
    <cfRule type="cellIs" priority="268" dxfId="0" operator="equal">
      <formula>0</formula>
    </cfRule>
  </conditionalFormatting>
  <conditionalFormatting sqref="R27">
    <cfRule type="cellIs" priority="267" dxfId="0" operator="equal">
      <formula>0</formula>
    </cfRule>
  </conditionalFormatting>
  <conditionalFormatting sqref="R28:R31">
    <cfRule type="cellIs" priority="266" dxfId="0" operator="equal">
      <formula>0</formula>
    </cfRule>
  </conditionalFormatting>
  <conditionalFormatting sqref="R28:R31">
    <cfRule type="cellIs" priority="265" dxfId="0" operator="equal">
      <formula>0</formula>
    </cfRule>
  </conditionalFormatting>
  <conditionalFormatting sqref="W27:W31">
    <cfRule type="cellIs" priority="264" dxfId="0" operator="equal">
      <formula>0</formula>
    </cfRule>
  </conditionalFormatting>
  <conditionalFormatting sqref="W27:W31">
    <cfRule type="cellIs" priority="263" dxfId="0" operator="equal">
      <formula>0</formula>
    </cfRule>
  </conditionalFormatting>
  <conditionalFormatting sqref="W27:W31">
    <cfRule type="cellIs" priority="262" dxfId="0" operator="equal">
      <formula>0</formula>
    </cfRule>
  </conditionalFormatting>
  <conditionalFormatting sqref="M27">
    <cfRule type="cellIs" priority="261" dxfId="97" operator="equal">
      <formula>0</formula>
    </cfRule>
  </conditionalFormatting>
  <conditionalFormatting sqref="M27">
    <cfRule type="cellIs" priority="260" dxfId="0" operator="equal">
      <formula>0</formula>
    </cfRule>
  </conditionalFormatting>
  <conditionalFormatting sqref="M28:M31">
    <cfRule type="cellIs" priority="259" dxfId="97" operator="equal">
      <formula>0</formula>
    </cfRule>
  </conditionalFormatting>
  <conditionalFormatting sqref="T27:U31">
    <cfRule type="cellIs" priority="250" dxfId="0" operator="equal">
      <formula>0</formula>
    </cfRule>
  </conditionalFormatting>
  <conditionalFormatting sqref="F27:F31">
    <cfRule type="cellIs" priority="257" dxfId="91" operator="equal">
      <formula>0</formula>
    </cfRule>
  </conditionalFormatting>
  <conditionalFormatting sqref="K27:K31">
    <cfRule type="cellIs" priority="256" dxfId="91" operator="equal">
      <formula>0</formula>
    </cfRule>
  </conditionalFormatting>
  <conditionalFormatting sqref="P27:P31">
    <cfRule type="cellIs" priority="255" dxfId="91" operator="equal">
      <formula>0</formula>
    </cfRule>
  </conditionalFormatting>
  <conditionalFormatting sqref="V27:V31">
    <cfRule type="cellIs" priority="254" dxfId="91" operator="equal">
      <formula>0</formula>
    </cfRule>
  </conditionalFormatting>
  <conditionalFormatting sqref="Q27:Q31">
    <cfRule type="cellIs" priority="253" dxfId="91" operator="equal">
      <formula>0</formula>
    </cfRule>
  </conditionalFormatting>
  <conditionalFormatting sqref="I27:J31">
    <cfRule type="cellIs" priority="252" dxfId="0" operator="equal">
      <formula>0</formula>
    </cfRule>
  </conditionalFormatting>
  <conditionalFormatting sqref="N27:O31">
    <cfRule type="cellIs" priority="251" dxfId="0" operator="equal">
      <formula>0</formula>
    </cfRule>
  </conditionalFormatting>
  <conditionalFormatting sqref="N39:O43">
    <cfRule type="cellIs" priority="193" dxfId="0" operator="equal">
      <formula>0</formula>
    </cfRule>
  </conditionalFormatting>
  <conditionalFormatting sqref="T39:U43">
    <cfRule type="cellIs" priority="192" dxfId="0" operator="equal">
      <formula>0</formula>
    </cfRule>
  </conditionalFormatting>
  <conditionalFormatting sqref="H33:H37">
    <cfRule type="cellIs" priority="249" dxfId="97" operator="equal">
      <formula>0</formula>
    </cfRule>
  </conditionalFormatting>
  <conditionalFormatting sqref="D33:E37 G33:H37">
    <cfRule type="cellIs" priority="248" dxfId="0" operator="equal">
      <formula>0</formula>
    </cfRule>
  </conditionalFormatting>
  <conditionalFormatting sqref="L33:M37">
    <cfRule type="cellIs" priority="247" dxfId="0" operator="equal">
      <formula>0</formula>
    </cfRule>
  </conditionalFormatting>
  <conditionalFormatting sqref="R36:S36">
    <cfRule type="cellIs" priority="246" dxfId="0" operator="equal">
      <formula>0</formula>
    </cfRule>
  </conditionalFormatting>
  <conditionalFormatting sqref="X33:X37">
    <cfRule type="cellIs" priority="243" dxfId="0" operator="equal">
      <formula>0</formula>
    </cfRule>
    <cfRule type="cellIs" priority="245" dxfId="63" operator="equal">
      <formula>0</formula>
    </cfRule>
  </conditionalFormatting>
  <conditionalFormatting sqref="Y33:Y37">
    <cfRule type="cellIs" priority="242" dxfId="0" operator="equal">
      <formula>0</formula>
    </cfRule>
  </conditionalFormatting>
  <conditionalFormatting sqref="L33">
    <cfRule type="cellIs" priority="241" dxfId="0" operator="equal">
      <formula>0</formula>
    </cfRule>
  </conditionalFormatting>
  <conditionalFormatting sqref="L34:L37">
    <cfRule type="cellIs" priority="240" dxfId="0" operator="equal">
      <formula>0</formula>
    </cfRule>
  </conditionalFormatting>
  <conditionalFormatting sqref="R36">
    <cfRule type="cellIs" priority="237" dxfId="0" operator="equal">
      <formula>0</formula>
    </cfRule>
  </conditionalFormatting>
  <conditionalFormatting sqref="R36">
    <cfRule type="cellIs" priority="236" dxfId="0" operator="equal">
      <formula>0</formula>
    </cfRule>
  </conditionalFormatting>
  <conditionalFormatting sqref="M33">
    <cfRule type="cellIs" priority="232" dxfId="97" operator="equal">
      <formula>0</formula>
    </cfRule>
  </conditionalFormatting>
  <conditionalFormatting sqref="M33">
    <cfRule type="cellIs" priority="231" dxfId="0" operator="equal">
      <formula>0</formula>
    </cfRule>
  </conditionalFormatting>
  <conditionalFormatting sqref="M34:M37">
    <cfRule type="cellIs" priority="230" dxfId="97" operator="equal">
      <formula>0</formula>
    </cfRule>
  </conditionalFormatting>
  <conditionalFormatting sqref="M34:M37">
    <cfRule type="cellIs" priority="229" dxfId="0" operator="equal">
      <formula>0</formula>
    </cfRule>
  </conditionalFormatting>
  <conditionalFormatting sqref="F33:F37">
    <cfRule type="cellIs" priority="228" dxfId="91" operator="equal">
      <formula>0</formula>
    </cfRule>
  </conditionalFormatting>
  <conditionalFormatting sqref="K33:K37">
    <cfRule type="cellIs" priority="227" dxfId="91" operator="equal">
      <formula>0</formula>
    </cfRule>
  </conditionalFormatting>
  <conditionalFormatting sqref="P33:P37">
    <cfRule type="cellIs" priority="226" dxfId="91" operator="equal">
      <formula>0</formula>
    </cfRule>
  </conditionalFormatting>
  <conditionalFormatting sqref="V33:V37">
    <cfRule type="cellIs" priority="225" dxfId="91" operator="equal">
      <formula>0</formula>
    </cfRule>
  </conditionalFormatting>
  <conditionalFormatting sqref="Q33:Q37">
    <cfRule type="cellIs" priority="224" dxfId="91" operator="equal">
      <formula>0</formula>
    </cfRule>
  </conditionalFormatting>
  <conditionalFormatting sqref="I33:J37">
    <cfRule type="cellIs" priority="223" dxfId="0" operator="equal">
      <formula>0</formula>
    </cfRule>
  </conditionalFormatting>
  <conditionalFormatting sqref="N33:O37">
    <cfRule type="cellIs" priority="222" dxfId="0" operator="equal">
      <formula>0</formula>
    </cfRule>
  </conditionalFormatting>
  <conditionalFormatting sqref="T33:U37">
    <cfRule type="cellIs" priority="221" dxfId="0" operator="equal">
      <formula>0</formula>
    </cfRule>
  </conditionalFormatting>
  <conditionalFormatting sqref="H39:H43">
    <cfRule type="cellIs" priority="220" dxfId="97" operator="equal">
      <formula>0</formula>
    </cfRule>
  </conditionalFormatting>
  <conditionalFormatting sqref="D39:E43 G39:H43">
    <cfRule type="cellIs" priority="219" dxfId="0" operator="equal">
      <formula>0</formula>
    </cfRule>
  </conditionalFormatting>
  <conditionalFormatting sqref="L39:M43">
    <cfRule type="cellIs" priority="218" dxfId="0" operator="equal">
      <formula>0</formula>
    </cfRule>
  </conditionalFormatting>
  <conditionalFormatting sqref="R43:S43">
    <cfRule type="cellIs" priority="217" dxfId="0" operator="equal">
      <formula>0</formula>
    </cfRule>
  </conditionalFormatting>
  <conditionalFormatting sqref="X39:X43">
    <cfRule type="cellIs" priority="214" dxfId="0" operator="equal">
      <formula>0</formula>
    </cfRule>
    <cfRule type="cellIs" priority="216" dxfId="63" operator="equal">
      <formula>0</formula>
    </cfRule>
  </conditionalFormatting>
  <conditionalFormatting sqref="W43">
    <cfRule type="cellIs" priority="215" dxfId="0" operator="equal">
      <formula>0</formula>
    </cfRule>
  </conditionalFormatting>
  <conditionalFormatting sqref="Y39:Y43">
    <cfRule type="cellIs" priority="213" dxfId="0" operator="equal">
      <formula>0</formula>
    </cfRule>
  </conditionalFormatting>
  <conditionalFormatting sqref="L39">
    <cfRule type="cellIs" priority="212" dxfId="0" operator="equal">
      <formula>0</formula>
    </cfRule>
  </conditionalFormatting>
  <conditionalFormatting sqref="L40:L43">
    <cfRule type="cellIs" priority="211" dxfId="0" operator="equal">
      <formula>0</formula>
    </cfRule>
  </conditionalFormatting>
  <conditionalFormatting sqref="R43">
    <cfRule type="cellIs" priority="208" dxfId="0" operator="equal">
      <formula>0</formula>
    </cfRule>
  </conditionalFormatting>
  <conditionalFormatting sqref="R43">
    <cfRule type="cellIs" priority="207" dxfId="0" operator="equal">
      <formula>0</formula>
    </cfRule>
  </conditionalFormatting>
  <conditionalFormatting sqref="W43">
    <cfRule type="cellIs" priority="206" dxfId="0" operator="equal">
      <formula>0</formula>
    </cfRule>
  </conditionalFormatting>
  <conditionalFormatting sqref="W43">
    <cfRule type="cellIs" priority="205" dxfId="0" operator="equal">
      <formula>0</formula>
    </cfRule>
  </conditionalFormatting>
  <conditionalFormatting sqref="W43">
    <cfRule type="cellIs" priority="204" dxfId="0" operator="equal">
      <formula>0</formula>
    </cfRule>
  </conditionalFormatting>
  <conditionalFormatting sqref="M39">
    <cfRule type="cellIs" priority="203" dxfId="97" operator="equal">
      <formula>0</formula>
    </cfRule>
  </conditionalFormatting>
  <conditionalFormatting sqref="M39">
    <cfRule type="cellIs" priority="202" dxfId="0" operator="equal">
      <formula>0</formula>
    </cfRule>
  </conditionalFormatting>
  <conditionalFormatting sqref="M40:M43">
    <cfRule type="cellIs" priority="201" dxfId="97" operator="equal">
      <formula>0</formula>
    </cfRule>
  </conditionalFormatting>
  <conditionalFormatting sqref="M40:M43">
    <cfRule type="cellIs" priority="200" dxfId="0" operator="equal">
      <formula>0</formula>
    </cfRule>
  </conditionalFormatting>
  <conditionalFormatting sqref="F39:F43">
    <cfRule type="cellIs" priority="199" dxfId="91" operator="equal">
      <formula>0</formula>
    </cfRule>
  </conditionalFormatting>
  <conditionalFormatting sqref="K39:K43">
    <cfRule type="cellIs" priority="198" dxfId="91" operator="equal">
      <formula>0</formula>
    </cfRule>
  </conditionalFormatting>
  <conditionalFormatting sqref="P39:P43">
    <cfRule type="cellIs" priority="197" dxfId="91" operator="equal">
      <formula>0</formula>
    </cfRule>
  </conditionalFormatting>
  <conditionalFormatting sqref="V39:V43">
    <cfRule type="cellIs" priority="196" dxfId="91" operator="equal">
      <formula>0</formula>
    </cfRule>
  </conditionalFormatting>
  <conditionalFormatting sqref="Q39:Q43">
    <cfRule type="cellIs" priority="195" dxfId="91" operator="equal">
      <formula>0</formula>
    </cfRule>
  </conditionalFormatting>
  <conditionalFormatting sqref="I39:J43">
    <cfRule type="cellIs" priority="194" dxfId="0" operator="equal">
      <formula>0</formula>
    </cfRule>
  </conditionalFormatting>
  <conditionalFormatting sqref="H49:H53">
    <cfRule type="cellIs" priority="191" dxfId="97" operator="equal">
      <formula>0</formula>
    </cfRule>
  </conditionalFormatting>
  <conditionalFormatting sqref="D49:E53 G49:H53">
    <cfRule type="cellIs" priority="190" dxfId="0" operator="equal">
      <formula>0</formula>
    </cfRule>
  </conditionalFormatting>
  <conditionalFormatting sqref="L49:M53">
    <cfRule type="cellIs" priority="189" dxfId="0" operator="equal">
      <formula>0</formula>
    </cfRule>
  </conditionalFormatting>
  <conditionalFormatting sqref="R49:S53">
    <cfRule type="cellIs" priority="188" dxfId="0" operator="equal">
      <formula>0</formula>
    </cfRule>
  </conditionalFormatting>
  <conditionalFormatting sqref="X49:X53">
    <cfRule type="cellIs" priority="185" dxfId="0" operator="equal">
      <formula>0</formula>
    </cfRule>
    <cfRule type="cellIs" priority="187" dxfId="63" operator="equal">
      <formula>0</formula>
    </cfRule>
  </conditionalFormatting>
  <conditionalFormatting sqref="T48 W48:W53">
    <cfRule type="cellIs" priority="186" dxfId="0" operator="equal">
      <formula>0</formula>
    </cfRule>
  </conditionalFormatting>
  <conditionalFormatting sqref="Y49:Y53">
    <cfRule type="cellIs" priority="184" dxfId="0" operator="equal">
      <formula>0</formula>
    </cfRule>
  </conditionalFormatting>
  <conditionalFormatting sqref="M50:M53">
    <cfRule type="cellIs" priority="171" dxfId="0" operator="equal">
      <formula>0</formula>
    </cfRule>
  </conditionalFormatting>
  <conditionalFormatting sqref="L49">
    <cfRule type="cellIs" priority="183" dxfId="0" operator="equal">
      <formula>0</formula>
    </cfRule>
  </conditionalFormatting>
  <conditionalFormatting sqref="L50:L53">
    <cfRule type="cellIs" priority="182" dxfId="0" operator="equal">
      <formula>0</formula>
    </cfRule>
  </conditionalFormatting>
  <conditionalFormatting sqref="R49">
    <cfRule type="cellIs" priority="181" dxfId="0" operator="equal">
      <formula>0</formula>
    </cfRule>
  </conditionalFormatting>
  <conditionalFormatting sqref="R49">
    <cfRule type="cellIs" priority="180" dxfId="0" operator="equal">
      <formula>0</formula>
    </cfRule>
  </conditionalFormatting>
  <conditionalFormatting sqref="R50:R53">
    <cfRule type="cellIs" priority="179" dxfId="0" operator="equal">
      <formula>0</formula>
    </cfRule>
  </conditionalFormatting>
  <conditionalFormatting sqref="R50:R53">
    <cfRule type="cellIs" priority="178" dxfId="0" operator="equal">
      <formula>0</formula>
    </cfRule>
  </conditionalFormatting>
  <conditionalFormatting sqref="W49:W53">
    <cfRule type="cellIs" priority="177" dxfId="0" operator="equal">
      <formula>0</formula>
    </cfRule>
  </conditionalFormatting>
  <conditionalFormatting sqref="W49:W53">
    <cfRule type="cellIs" priority="176" dxfId="0" operator="equal">
      <formula>0</formula>
    </cfRule>
  </conditionalFormatting>
  <conditionalFormatting sqref="W49:W53">
    <cfRule type="cellIs" priority="175" dxfId="0" operator="equal">
      <formula>0</formula>
    </cfRule>
  </conditionalFormatting>
  <conditionalFormatting sqref="M49">
    <cfRule type="cellIs" priority="174" dxfId="97" operator="equal">
      <formula>0</formula>
    </cfRule>
  </conditionalFormatting>
  <conditionalFormatting sqref="M49">
    <cfRule type="cellIs" priority="173" dxfId="0" operator="equal">
      <formula>0</formula>
    </cfRule>
  </conditionalFormatting>
  <conditionalFormatting sqref="M50:M53">
    <cfRule type="cellIs" priority="172" dxfId="97" operator="equal">
      <formula>0</formula>
    </cfRule>
  </conditionalFormatting>
  <conditionalFormatting sqref="T49:U53">
    <cfRule type="cellIs" priority="163" dxfId="0" operator="equal">
      <formula>0</formula>
    </cfRule>
  </conditionalFormatting>
  <conditionalFormatting sqref="F49:F53">
    <cfRule type="cellIs" priority="170" dxfId="91" operator="equal">
      <formula>0</formula>
    </cfRule>
  </conditionalFormatting>
  <conditionalFormatting sqref="K49:K53">
    <cfRule type="cellIs" priority="169" dxfId="91" operator="equal">
      <formula>0</formula>
    </cfRule>
  </conditionalFormatting>
  <conditionalFormatting sqref="P49:P53">
    <cfRule type="cellIs" priority="168" dxfId="91" operator="equal">
      <formula>0</formula>
    </cfRule>
  </conditionalFormatting>
  <conditionalFormatting sqref="V49:V53">
    <cfRule type="cellIs" priority="167" dxfId="91" operator="equal">
      <formula>0</formula>
    </cfRule>
  </conditionalFormatting>
  <conditionalFormatting sqref="Q49:Q53">
    <cfRule type="cellIs" priority="166" dxfId="91" operator="equal">
      <formula>0</formula>
    </cfRule>
  </conditionalFormatting>
  <conditionalFormatting sqref="I49:J53">
    <cfRule type="cellIs" priority="165" dxfId="0" operator="equal">
      <formula>0</formula>
    </cfRule>
  </conditionalFormatting>
  <conditionalFormatting sqref="N49:O53">
    <cfRule type="cellIs" priority="164" dxfId="0" operator="equal">
      <formula>0</formula>
    </cfRule>
  </conditionalFormatting>
  <conditionalFormatting sqref="N61:O65">
    <cfRule type="cellIs" priority="106" dxfId="0" operator="equal">
      <formula>0</formula>
    </cfRule>
  </conditionalFormatting>
  <conditionalFormatting sqref="T61:U65">
    <cfRule type="cellIs" priority="105" dxfId="0" operator="equal">
      <formula>0</formula>
    </cfRule>
  </conditionalFormatting>
  <conditionalFormatting sqref="H55:H59">
    <cfRule type="cellIs" priority="162" dxfId="97" operator="equal">
      <formula>0</formula>
    </cfRule>
  </conditionalFormatting>
  <conditionalFormatting sqref="D55:E59 G55:H59">
    <cfRule type="cellIs" priority="161" dxfId="0" operator="equal">
      <formula>0</formula>
    </cfRule>
  </conditionalFormatting>
  <conditionalFormatting sqref="L55:M59">
    <cfRule type="cellIs" priority="160" dxfId="0" operator="equal">
      <formula>0</formula>
    </cfRule>
  </conditionalFormatting>
  <conditionalFormatting sqref="R55:S59">
    <cfRule type="cellIs" priority="159" dxfId="0" operator="equal">
      <formula>0</formula>
    </cfRule>
  </conditionalFormatting>
  <conditionalFormatting sqref="X55:X59">
    <cfRule type="cellIs" priority="156" dxfId="0" operator="equal">
      <formula>0</formula>
    </cfRule>
    <cfRule type="cellIs" priority="158" dxfId="63" operator="equal">
      <formula>0</formula>
    </cfRule>
  </conditionalFormatting>
  <conditionalFormatting sqref="W55:W59">
    <cfRule type="cellIs" priority="157" dxfId="0" operator="equal">
      <formula>0</formula>
    </cfRule>
  </conditionalFormatting>
  <conditionalFormatting sqref="Y55:Y59">
    <cfRule type="cellIs" priority="155" dxfId="0" operator="equal">
      <formula>0</formula>
    </cfRule>
  </conditionalFormatting>
  <conditionalFormatting sqref="L55">
    <cfRule type="cellIs" priority="154" dxfId="0" operator="equal">
      <formula>0</formula>
    </cfRule>
  </conditionalFormatting>
  <conditionalFormatting sqref="L56:L59">
    <cfRule type="cellIs" priority="153" dxfId="0" operator="equal">
      <formula>0</formula>
    </cfRule>
  </conditionalFormatting>
  <conditionalFormatting sqref="R55:R57">
    <cfRule type="cellIs" priority="152" dxfId="0" operator="equal">
      <formula>0</formula>
    </cfRule>
  </conditionalFormatting>
  <conditionalFormatting sqref="R55:R57">
    <cfRule type="cellIs" priority="151" dxfId="0" operator="equal">
      <formula>0</formula>
    </cfRule>
  </conditionalFormatting>
  <conditionalFormatting sqref="R56:R59">
    <cfRule type="cellIs" priority="150" dxfId="0" operator="equal">
      <formula>0</formula>
    </cfRule>
  </conditionalFormatting>
  <conditionalFormatting sqref="R56:R59">
    <cfRule type="cellIs" priority="149" dxfId="0" operator="equal">
      <formula>0</formula>
    </cfRule>
  </conditionalFormatting>
  <conditionalFormatting sqref="W55:W59">
    <cfRule type="cellIs" priority="148" dxfId="0" operator="equal">
      <formula>0</formula>
    </cfRule>
  </conditionalFormatting>
  <conditionalFormatting sqref="W55:W59">
    <cfRule type="cellIs" priority="147" dxfId="0" operator="equal">
      <formula>0</formula>
    </cfRule>
  </conditionalFormatting>
  <conditionalFormatting sqref="W55:W59">
    <cfRule type="cellIs" priority="146" dxfId="0" operator="equal">
      <formula>0</formula>
    </cfRule>
  </conditionalFormatting>
  <conditionalFormatting sqref="M55">
    <cfRule type="cellIs" priority="145" dxfId="97" operator="equal">
      <formula>0</formula>
    </cfRule>
  </conditionalFormatting>
  <conditionalFormatting sqref="M55">
    <cfRule type="cellIs" priority="144" dxfId="0" operator="equal">
      <formula>0</formula>
    </cfRule>
  </conditionalFormatting>
  <conditionalFormatting sqref="M56:M59">
    <cfRule type="cellIs" priority="143" dxfId="97" operator="equal">
      <formula>0</formula>
    </cfRule>
  </conditionalFormatting>
  <conditionalFormatting sqref="M56:M59">
    <cfRule type="cellIs" priority="142" dxfId="0" operator="equal">
      <formula>0</formula>
    </cfRule>
  </conditionalFormatting>
  <conditionalFormatting sqref="F55:F59">
    <cfRule type="cellIs" priority="141" dxfId="91" operator="equal">
      <formula>0</formula>
    </cfRule>
  </conditionalFormatting>
  <conditionalFormatting sqref="K55:K59">
    <cfRule type="cellIs" priority="140" dxfId="91" operator="equal">
      <formula>0</formula>
    </cfRule>
  </conditionalFormatting>
  <conditionalFormatting sqref="P55:P59">
    <cfRule type="cellIs" priority="139" dxfId="91" operator="equal">
      <formula>0</formula>
    </cfRule>
  </conditionalFormatting>
  <conditionalFormatting sqref="V55:V59">
    <cfRule type="cellIs" priority="138" dxfId="91" operator="equal">
      <formula>0</formula>
    </cfRule>
  </conditionalFormatting>
  <conditionalFormatting sqref="Q55:Q59">
    <cfRule type="cellIs" priority="137" dxfId="91" operator="equal">
      <formula>0</formula>
    </cfRule>
  </conditionalFormatting>
  <conditionalFormatting sqref="I55:J59">
    <cfRule type="cellIs" priority="136" dxfId="0" operator="equal">
      <formula>0</formula>
    </cfRule>
  </conditionalFormatting>
  <conditionalFormatting sqref="N55:O59">
    <cfRule type="cellIs" priority="135" dxfId="0" operator="equal">
      <formula>0</formula>
    </cfRule>
  </conditionalFormatting>
  <conditionalFormatting sqref="T55:U59">
    <cfRule type="cellIs" priority="134" dxfId="0" operator="equal">
      <formula>0</formula>
    </cfRule>
  </conditionalFormatting>
  <conditionalFormatting sqref="H61:H65">
    <cfRule type="cellIs" priority="133" dxfId="97" operator="equal">
      <formula>0</formula>
    </cfRule>
  </conditionalFormatting>
  <conditionalFormatting sqref="D61:E65 G61:H65">
    <cfRule type="cellIs" priority="132" dxfId="0" operator="equal">
      <formula>0</formula>
    </cfRule>
  </conditionalFormatting>
  <conditionalFormatting sqref="L61:M65">
    <cfRule type="cellIs" priority="131" dxfId="0" operator="equal">
      <formula>0</formula>
    </cfRule>
  </conditionalFormatting>
  <conditionalFormatting sqref="R61:S65">
    <cfRule type="cellIs" priority="130" dxfId="0" operator="equal">
      <formula>0</formula>
    </cfRule>
  </conditionalFormatting>
  <conditionalFormatting sqref="X61:X65">
    <cfRule type="cellIs" priority="127" dxfId="0" operator="equal">
      <formula>0</formula>
    </cfRule>
    <cfRule type="cellIs" priority="129" dxfId="63" operator="equal">
      <formula>0</formula>
    </cfRule>
  </conditionalFormatting>
  <conditionalFormatting sqref="W61:W65">
    <cfRule type="cellIs" priority="128" dxfId="0" operator="equal">
      <formula>0</formula>
    </cfRule>
  </conditionalFormatting>
  <conditionalFormatting sqref="Y61:Y65">
    <cfRule type="cellIs" priority="126" dxfId="0" operator="equal">
      <formula>0</formula>
    </cfRule>
  </conditionalFormatting>
  <conditionalFormatting sqref="L61">
    <cfRule type="cellIs" priority="125" dxfId="0" operator="equal">
      <formula>0</formula>
    </cfRule>
  </conditionalFormatting>
  <conditionalFormatting sqref="L62:L65">
    <cfRule type="cellIs" priority="124" dxfId="0" operator="equal">
      <formula>0</formula>
    </cfRule>
  </conditionalFormatting>
  <conditionalFormatting sqref="R61:R65">
    <cfRule type="cellIs" priority="123" dxfId="0" operator="equal">
      <formula>0</formula>
    </cfRule>
  </conditionalFormatting>
  <conditionalFormatting sqref="R61:R65">
    <cfRule type="cellIs" priority="122" dxfId="0" operator="equal">
      <formula>0</formula>
    </cfRule>
  </conditionalFormatting>
  <conditionalFormatting sqref="R62:R65">
    <cfRule type="cellIs" priority="121" dxfId="0" operator="equal">
      <formula>0</formula>
    </cfRule>
  </conditionalFormatting>
  <conditionalFormatting sqref="R62:R65">
    <cfRule type="cellIs" priority="120" dxfId="0" operator="equal">
      <formula>0</formula>
    </cfRule>
  </conditionalFormatting>
  <conditionalFormatting sqref="W61:W65">
    <cfRule type="cellIs" priority="119" dxfId="0" operator="equal">
      <formula>0</formula>
    </cfRule>
  </conditionalFormatting>
  <conditionalFormatting sqref="W61:W65">
    <cfRule type="cellIs" priority="118" dxfId="0" operator="equal">
      <formula>0</formula>
    </cfRule>
  </conditionalFormatting>
  <conditionalFormatting sqref="W61:W65">
    <cfRule type="cellIs" priority="117" dxfId="0" operator="equal">
      <formula>0</formula>
    </cfRule>
  </conditionalFormatting>
  <conditionalFormatting sqref="M61">
    <cfRule type="cellIs" priority="116" dxfId="97" operator="equal">
      <formula>0</formula>
    </cfRule>
  </conditionalFormatting>
  <conditionalFormatting sqref="M61">
    <cfRule type="cellIs" priority="115" dxfId="0" operator="equal">
      <formula>0</formula>
    </cfRule>
  </conditionalFormatting>
  <conditionalFormatting sqref="M62:M65">
    <cfRule type="cellIs" priority="114" dxfId="97" operator="equal">
      <formula>0</formula>
    </cfRule>
  </conditionalFormatting>
  <conditionalFormatting sqref="M62:M65">
    <cfRule type="cellIs" priority="113" dxfId="0" operator="equal">
      <formula>0</formula>
    </cfRule>
  </conditionalFormatting>
  <conditionalFormatting sqref="F61:F65">
    <cfRule type="cellIs" priority="112" dxfId="91" operator="equal">
      <formula>0</formula>
    </cfRule>
  </conditionalFormatting>
  <conditionalFormatting sqref="K61:K65">
    <cfRule type="cellIs" priority="111" dxfId="91" operator="equal">
      <formula>0</formula>
    </cfRule>
  </conditionalFormatting>
  <conditionalFormatting sqref="P61:P65">
    <cfRule type="cellIs" priority="110" dxfId="91" operator="equal">
      <formula>0</formula>
    </cfRule>
  </conditionalFormatting>
  <conditionalFormatting sqref="V61:V65">
    <cfRule type="cellIs" priority="109" dxfId="91" operator="equal">
      <formula>0</formula>
    </cfRule>
  </conditionalFormatting>
  <conditionalFormatting sqref="Q61:Q65">
    <cfRule type="cellIs" priority="108" dxfId="91" operator="equal">
      <formula>0</formula>
    </cfRule>
  </conditionalFormatting>
  <conditionalFormatting sqref="I61:J65">
    <cfRule type="cellIs" priority="107" dxfId="0" operator="equal">
      <formula>0</formula>
    </cfRule>
  </conditionalFormatting>
  <conditionalFormatting sqref="I5:J9">
    <cfRule type="cellIs" priority="104" dxfId="0" operator="equal">
      <formula>0</formula>
    </cfRule>
  </conditionalFormatting>
  <conditionalFormatting sqref="I11:J15">
    <cfRule type="cellIs" priority="103" dxfId="0" operator="equal">
      <formula>0</formula>
    </cfRule>
  </conditionalFormatting>
  <conditionalFormatting sqref="I17:J21">
    <cfRule type="cellIs" priority="102" dxfId="0" operator="equal">
      <formula>0</formula>
    </cfRule>
  </conditionalFormatting>
  <conditionalFormatting sqref="N5:O9">
    <cfRule type="cellIs" priority="101" dxfId="0" operator="equal">
      <formula>0</formula>
    </cfRule>
  </conditionalFormatting>
  <conditionalFormatting sqref="N11:O15">
    <cfRule type="cellIs" priority="100" dxfId="0" operator="equal">
      <formula>0</formula>
    </cfRule>
  </conditionalFormatting>
  <conditionalFormatting sqref="N17:O21">
    <cfRule type="cellIs" priority="99" dxfId="0" operator="equal">
      <formula>0</formula>
    </cfRule>
  </conditionalFormatting>
  <conditionalFormatting sqref="T5:U9">
    <cfRule type="cellIs" priority="98" dxfId="0" operator="equal">
      <formula>0</formula>
    </cfRule>
  </conditionalFormatting>
  <conditionalFormatting sqref="T11:U15">
    <cfRule type="cellIs" priority="97" dxfId="0" operator="equal">
      <formula>0</formula>
    </cfRule>
  </conditionalFormatting>
  <conditionalFormatting sqref="T17:U21">
    <cfRule type="cellIs" priority="96" dxfId="0" operator="equal">
      <formula>0</formula>
    </cfRule>
  </conditionalFormatting>
  <conditionalFormatting sqref="G17">
    <cfRule type="cellIs" priority="95" dxfId="0" operator="equal">
      <formula>0</formula>
    </cfRule>
  </conditionalFormatting>
  <conditionalFormatting sqref="L9">
    <cfRule type="cellIs" priority="94" dxfId="0" operator="equal">
      <formula>0</formula>
    </cfRule>
  </conditionalFormatting>
  <conditionalFormatting sqref="L9">
    <cfRule type="cellIs" priority="93" dxfId="0" operator="equal">
      <formula>0</formula>
    </cfRule>
  </conditionalFormatting>
  <conditionalFormatting sqref="W13">
    <cfRule type="cellIs" priority="82" dxfId="0" operator="equal">
      <formula>0</formula>
    </cfRule>
  </conditionalFormatting>
  <conditionalFormatting sqref="W13">
    <cfRule type="cellIs" priority="81" dxfId="0" operator="equal">
      <formula>0</formula>
    </cfRule>
  </conditionalFormatting>
  <conditionalFormatting sqref="W13">
    <cfRule type="cellIs" priority="80" dxfId="0" operator="equal">
      <formula>0</formula>
    </cfRule>
  </conditionalFormatting>
  <conditionalFormatting sqref="W13">
    <cfRule type="cellIs" priority="79" dxfId="0" operator="equal">
      <formula>0</formula>
    </cfRule>
  </conditionalFormatting>
  <conditionalFormatting sqref="I27:J31">
    <cfRule type="cellIs" priority="78" dxfId="0" operator="equal">
      <formula>0</formula>
    </cfRule>
  </conditionalFormatting>
  <conditionalFormatting sqref="I33:J37">
    <cfRule type="cellIs" priority="77" dxfId="0" operator="equal">
      <formula>0</formula>
    </cfRule>
  </conditionalFormatting>
  <conditionalFormatting sqref="I39:J43">
    <cfRule type="cellIs" priority="76" dxfId="0" operator="equal">
      <formula>0</formula>
    </cfRule>
  </conditionalFormatting>
  <conditionalFormatting sqref="N27:O31">
    <cfRule type="cellIs" priority="75" dxfId="0" operator="equal">
      <formula>0</formula>
    </cfRule>
  </conditionalFormatting>
  <conditionalFormatting sqref="N33:O37">
    <cfRule type="cellIs" priority="74" dxfId="0" operator="equal">
      <formula>0</formula>
    </cfRule>
  </conditionalFormatting>
  <conditionalFormatting sqref="N39:O43">
    <cfRule type="cellIs" priority="73" dxfId="0" operator="equal">
      <formula>0</formula>
    </cfRule>
  </conditionalFormatting>
  <conditionalFormatting sqref="T27:U31">
    <cfRule type="cellIs" priority="72" dxfId="0" operator="equal">
      <formula>0</formula>
    </cfRule>
  </conditionalFormatting>
  <conditionalFormatting sqref="T33:U37">
    <cfRule type="cellIs" priority="71" dxfId="0" operator="equal">
      <formula>0</formula>
    </cfRule>
  </conditionalFormatting>
  <conditionalFormatting sqref="T39:U43">
    <cfRule type="cellIs" priority="70" dxfId="0" operator="equal">
      <formula>0</formula>
    </cfRule>
  </conditionalFormatting>
  <conditionalFormatting sqref="X33">
    <cfRule type="cellIs" priority="64" dxfId="0" operator="equal">
      <formula>0</formula>
    </cfRule>
    <cfRule type="cellIs" priority="65" dxfId="63" operator="equal">
      <formula>0</formula>
    </cfRule>
  </conditionalFormatting>
  <conditionalFormatting sqref="I49:J53">
    <cfRule type="cellIs" priority="63" dxfId="0" operator="equal">
      <formula>0</formula>
    </cfRule>
  </conditionalFormatting>
  <conditionalFormatting sqref="I55:J59">
    <cfRule type="cellIs" priority="62" dxfId="0" operator="equal">
      <formula>0</formula>
    </cfRule>
  </conditionalFormatting>
  <conditionalFormatting sqref="I61:J65">
    <cfRule type="cellIs" priority="61" dxfId="0" operator="equal">
      <formula>0</formula>
    </cfRule>
  </conditionalFormatting>
  <conditionalFormatting sqref="N49:O53">
    <cfRule type="cellIs" priority="60" dxfId="0" operator="equal">
      <formula>0</formula>
    </cfRule>
  </conditionalFormatting>
  <conditionalFormatting sqref="N55:O59">
    <cfRule type="cellIs" priority="59" dxfId="0" operator="equal">
      <formula>0</formula>
    </cfRule>
  </conditionalFormatting>
  <conditionalFormatting sqref="N61:O65">
    <cfRule type="cellIs" priority="58" dxfId="0" operator="equal">
      <formula>0</formula>
    </cfRule>
  </conditionalFormatting>
  <conditionalFormatting sqref="T49:U53">
    <cfRule type="cellIs" priority="57" dxfId="0" operator="equal">
      <formula>0</formula>
    </cfRule>
  </conditionalFormatting>
  <conditionalFormatting sqref="T55:U59">
    <cfRule type="cellIs" priority="56" dxfId="0" operator="equal">
      <formula>0</formula>
    </cfRule>
  </conditionalFormatting>
  <conditionalFormatting sqref="T61:U65">
    <cfRule type="cellIs" priority="55" dxfId="0" operator="equal">
      <formula>0</formula>
    </cfRule>
  </conditionalFormatting>
  <conditionalFormatting sqref="G61">
    <cfRule type="cellIs" priority="54" dxfId="0" operator="equal">
      <formula>0</formula>
    </cfRule>
  </conditionalFormatting>
  <conditionalFormatting sqref="G62">
    <cfRule type="cellIs" priority="53" dxfId="0" operator="equal">
      <formula>0</formula>
    </cfRule>
  </conditionalFormatting>
  <conditionalFormatting sqref="G63">
    <cfRule type="cellIs" priority="52" dxfId="0" operator="equal">
      <formula>0</formula>
    </cfRule>
  </conditionalFormatting>
  <conditionalFormatting sqref="G64">
    <cfRule type="cellIs" priority="51" dxfId="0" operator="equal">
      <formula>0</formula>
    </cfRule>
  </conditionalFormatting>
  <conditionalFormatting sqref="G65">
    <cfRule type="cellIs" priority="50" dxfId="0" operator="equal">
      <formula>0</formula>
    </cfRule>
  </conditionalFormatting>
  <conditionalFormatting sqref="L61:L65">
    <cfRule type="cellIs" priority="49" dxfId="0" operator="equal">
      <formula>0</formula>
    </cfRule>
  </conditionalFormatting>
  <conditionalFormatting sqref="L61">
    <cfRule type="cellIs" priority="48" dxfId="0" operator="equal">
      <formula>0</formula>
    </cfRule>
  </conditionalFormatting>
  <conditionalFormatting sqref="L62:L65">
    <cfRule type="cellIs" priority="47" dxfId="0" operator="equal">
      <formula>0</formula>
    </cfRule>
  </conditionalFormatting>
  <conditionalFormatting sqref="R55:R57">
    <cfRule type="cellIs" priority="46" dxfId="0" operator="equal">
      <formula>0</formula>
    </cfRule>
  </conditionalFormatting>
  <conditionalFormatting sqref="R55:R57">
    <cfRule type="cellIs" priority="45" dxfId="0" operator="equal">
      <formula>0</formula>
    </cfRule>
  </conditionalFormatting>
  <conditionalFormatting sqref="R55:R57">
    <cfRule type="cellIs" priority="44" dxfId="0" operator="equal">
      <formula>0</formula>
    </cfRule>
  </conditionalFormatting>
  <conditionalFormatting sqref="R61:R65">
    <cfRule type="cellIs" priority="43" dxfId="0" operator="equal">
      <formula>0</formula>
    </cfRule>
  </conditionalFormatting>
  <conditionalFormatting sqref="R61:R65">
    <cfRule type="cellIs" priority="42" dxfId="0" operator="equal">
      <formula>0</formula>
    </cfRule>
  </conditionalFormatting>
  <conditionalFormatting sqref="R61:R65">
    <cfRule type="cellIs" priority="41" dxfId="0" operator="equal">
      <formula>0</formula>
    </cfRule>
  </conditionalFormatting>
  <conditionalFormatting sqref="R62:R65">
    <cfRule type="cellIs" priority="40" dxfId="0" operator="equal">
      <formula>0</formula>
    </cfRule>
  </conditionalFormatting>
  <conditionalFormatting sqref="R62:R65">
    <cfRule type="cellIs" priority="39" dxfId="0" operator="equal">
      <formula>0</formula>
    </cfRule>
  </conditionalFormatting>
  <conditionalFormatting sqref="R61:R65">
    <cfRule type="cellIs" priority="38" dxfId="0" operator="equal">
      <formula>0</formula>
    </cfRule>
  </conditionalFormatting>
  <conditionalFormatting sqref="R61:R65">
    <cfRule type="cellIs" priority="37" dxfId="0" operator="equal">
      <formula>0</formula>
    </cfRule>
  </conditionalFormatting>
  <conditionalFormatting sqref="R61:R65">
    <cfRule type="cellIs" priority="36" dxfId="0" operator="equal">
      <formula>0</formula>
    </cfRule>
  </conditionalFormatting>
  <conditionalFormatting sqref="W61:W65">
    <cfRule type="cellIs" priority="35" dxfId="0" operator="equal">
      <formula>0</formula>
    </cfRule>
  </conditionalFormatting>
  <conditionalFormatting sqref="W61:W65">
    <cfRule type="cellIs" priority="34" dxfId="0" operator="equal">
      <formula>0</formula>
    </cfRule>
  </conditionalFormatting>
  <conditionalFormatting sqref="W61:W65">
    <cfRule type="cellIs" priority="33" dxfId="0" operator="equal">
      <formula>0</formula>
    </cfRule>
  </conditionalFormatting>
  <conditionalFormatting sqref="W61:W65">
    <cfRule type="cellIs" priority="32" dxfId="0" operator="equal">
      <formula>0</formula>
    </cfRule>
  </conditionalFormatting>
  <conditionalFormatting sqref="G64">
    <cfRule type="cellIs" priority="31" dxfId="0" operator="equal">
      <formula>0</formula>
    </cfRule>
  </conditionalFormatting>
  <conditionalFormatting sqref="R59">
    <cfRule type="cellIs" priority="30" dxfId="0" operator="equal">
      <formula>0</formula>
    </cfRule>
  </conditionalFormatting>
  <conditionalFormatting sqref="R59">
    <cfRule type="cellIs" priority="29" dxfId="0" operator="equal">
      <formula>0</formula>
    </cfRule>
  </conditionalFormatting>
  <conditionalFormatting sqref="R59">
    <cfRule type="cellIs" priority="28" dxfId="0" operator="equal">
      <formula>0</formula>
    </cfRule>
  </conditionalFormatting>
  <conditionalFormatting sqref="R59">
    <cfRule type="cellIs" priority="27" dxfId="0" operator="equal">
      <formula>0</formula>
    </cfRule>
  </conditionalFormatting>
  <conditionalFormatting sqref="R59">
    <cfRule type="cellIs" priority="26" dxfId="0" operator="equal">
      <formula>0</formula>
    </cfRule>
  </conditionalFormatting>
  <conditionalFormatting sqref="R51:R53">
    <cfRule type="cellIs" priority="25" dxfId="0" operator="equal">
      <formula>0</formula>
    </cfRule>
  </conditionalFormatting>
  <conditionalFormatting sqref="R51:R53">
    <cfRule type="cellIs" priority="24" dxfId="0" operator="equal">
      <formula>0</formula>
    </cfRule>
  </conditionalFormatting>
  <conditionalFormatting sqref="R28">
    <cfRule type="cellIs" priority="23" dxfId="0" operator="equal">
      <formula>0</formula>
    </cfRule>
  </conditionalFormatting>
  <conditionalFormatting sqref="R28">
    <cfRule type="cellIs" priority="22" dxfId="0" operator="equal">
      <formula>0</formula>
    </cfRule>
  </conditionalFormatting>
  <conditionalFormatting sqref="R37:S37 R33:S35">
    <cfRule type="cellIs" priority="21" dxfId="0" operator="equal">
      <formula>0</formula>
    </cfRule>
  </conditionalFormatting>
  <conditionalFormatting sqref="R37 R33:R35">
    <cfRule type="cellIs" priority="20" dxfId="0" operator="equal">
      <formula>0</formula>
    </cfRule>
  </conditionalFormatting>
  <conditionalFormatting sqref="R37 R33:R35">
    <cfRule type="cellIs" priority="19" dxfId="0" operator="equal">
      <formula>0</formula>
    </cfRule>
  </conditionalFormatting>
  <conditionalFormatting sqref="R39:S42">
    <cfRule type="cellIs" priority="18" dxfId="0" operator="equal">
      <formula>0</formula>
    </cfRule>
  </conditionalFormatting>
  <conditionalFormatting sqref="R39:R42">
    <cfRule type="cellIs" priority="17" dxfId="0" operator="equal">
      <formula>0</formula>
    </cfRule>
  </conditionalFormatting>
  <conditionalFormatting sqref="R39:R42">
    <cfRule type="cellIs" priority="16" dxfId="0" operator="equal">
      <formula>0</formula>
    </cfRule>
  </conditionalFormatting>
  <conditionalFormatting sqref="W33:W37">
    <cfRule type="cellIs" priority="15" dxfId="0" operator="equal">
      <formula>0</formula>
    </cfRule>
  </conditionalFormatting>
  <conditionalFormatting sqref="W33:W37">
    <cfRule type="cellIs" priority="14" dxfId="0" operator="equal">
      <formula>0</formula>
    </cfRule>
  </conditionalFormatting>
  <conditionalFormatting sqref="W33:W37">
    <cfRule type="cellIs" priority="13" dxfId="0" operator="equal">
      <formula>0</formula>
    </cfRule>
  </conditionalFormatting>
  <conditionalFormatting sqref="W33:W37">
    <cfRule type="cellIs" priority="12" dxfId="0" operator="equal">
      <formula>0</formula>
    </cfRule>
  </conditionalFormatting>
  <conditionalFormatting sqref="W39:W42">
    <cfRule type="cellIs" priority="11" dxfId="0" operator="equal">
      <formula>0</formula>
    </cfRule>
  </conditionalFormatting>
  <conditionalFormatting sqref="W39:W42">
    <cfRule type="cellIs" priority="10" dxfId="0" operator="equal">
      <formula>0</formula>
    </cfRule>
  </conditionalFormatting>
  <conditionalFormatting sqref="W39:W42">
    <cfRule type="cellIs" priority="9" dxfId="0" operator="equal">
      <formula>0</formula>
    </cfRule>
  </conditionalFormatting>
  <conditionalFormatting sqref="W39:W42">
    <cfRule type="cellIs" priority="8" dxfId="0" operator="equal">
      <formula>0</formula>
    </cfRule>
  </conditionalFormatting>
  <conditionalFormatting sqref="R21 R17:R19 R15 R11:R13 R8:R9 R6">
    <cfRule type="cellIs" priority="7" dxfId="0" operator="equal">
      <formula>0</formula>
    </cfRule>
  </conditionalFormatting>
  <conditionalFormatting sqref="R21 R17:R19 R15 R11:R13 R8:R9 R6">
    <cfRule type="cellIs" priority="6" dxfId="0" operator="equal">
      <formula>0</formula>
    </cfRule>
  </conditionalFormatting>
  <conditionalFormatting sqref="R21:S21 R17:S19 R15:S15 R11:S13">
    <cfRule type="cellIs" priority="5" dxfId="0" operator="equal">
      <formula>0</formula>
    </cfRule>
  </conditionalFormatting>
  <conditionalFormatting sqref="W20:W21 W17:W18 W14:W15 W11:W12">
    <cfRule type="cellIs" priority="4" dxfId="0" operator="equal">
      <formula>0</formula>
    </cfRule>
  </conditionalFormatting>
  <conditionalFormatting sqref="W20:W21 W17:W18 W14:W15 W11:W12">
    <cfRule type="cellIs" priority="3" dxfId="0" operator="equal">
      <formula>0</formula>
    </cfRule>
  </conditionalFormatting>
  <conditionalFormatting sqref="W20:W21 W17:W18 W14:W15 W11:W12">
    <cfRule type="cellIs" priority="2" dxfId="0" operator="equal">
      <formula>0</formula>
    </cfRule>
  </conditionalFormatting>
  <conditionalFormatting sqref="W20:W21 W17:W18 W14:W15 W11:W12">
    <cfRule type="cellIs" priority="1" dxfId="0" operator="equal">
      <formula>0</formula>
    </cfRule>
  </conditionalFormatting>
  <printOptions/>
  <pageMargins left="0.3937007874015748" right="0.3937007874015748" top="0.7480314960629921" bottom="0.31496062992125984" header="0.31496062992125984" footer="0.31496062992125984"/>
  <pageSetup fitToHeight="1" fitToWidth="1" horizontalDpi="300" verticalDpi="300" orientation="landscape" paperSize="9" scale="42" r:id="rId1"/>
  <headerFooter>
    <oddHeader>&amp;C&amp;20 2017 NORTH WEST GYMNASTICS ASSOCIATION
INTER-COUNTY TEAM CHAMPIONSHIPS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20"/>
  <sheetViews>
    <sheetView view="pageLayout" workbookViewId="0" topLeftCell="A2">
      <selection activeCell="A16" sqref="A16"/>
    </sheetView>
  </sheetViews>
  <sheetFormatPr defaultColWidth="9.140625" defaultRowHeight="15"/>
  <cols>
    <col min="1" max="1" width="30.00390625" style="67" customWidth="1"/>
    <col min="2" max="2" width="17.7109375" style="68" customWidth="1"/>
    <col min="3" max="3" width="8.8515625" style="67" customWidth="1"/>
    <col min="4" max="4" width="8.8515625" style="69" customWidth="1"/>
    <col min="5" max="5" width="28.00390625" style="69" bestFit="1" customWidth="1"/>
    <col min="6" max="6" width="20.7109375" style="69" customWidth="1"/>
    <col min="7" max="16384" width="8.8515625" style="69" customWidth="1"/>
  </cols>
  <sheetData>
    <row r="1" ht="39.75" customHeight="1" thickBot="1">
      <c r="F1" s="69" t="s">
        <v>0</v>
      </c>
    </row>
    <row r="2" spans="1:7" ht="18" thickBot="1">
      <c r="A2" s="86" t="s">
        <v>45</v>
      </c>
      <c r="E2" s="86" t="s">
        <v>46</v>
      </c>
      <c r="F2" s="68"/>
      <c r="G2" s="67"/>
    </row>
    <row r="3" spans="1:7" ht="17.25">
      <c r="A3" s="42" t="s">
        <v>16</v>
      </c>
      <c r="B3" s="70">
        <f>'REGIONAL LEVEL 6'!Z10</f>
        <v>127.85</v>
      </c>
      <c r="C3" s="36">
        <f>RANK(B3,B3:B5)</f>
        <v>1</v>
      </c>
      <c r="E3" s="42" t="s">
        <v>16</v>
      </c>
      <c r="F3" s="70">
        <f>'REGIONAL LEVEL 6'!Z32</f>
        <v>124.20000000000002</v>
      </c>
      <c r="G3" s="36">
        <f>RANK(F3,F3:F5)</f>
        <v>2</v>
      </c>
    </row>
    <row r="4" spans="1:7" ht="17.25">
      <c r="A4" s="43" t="s">
        <v>17</v>
      </c>
      <c r="B4" s="71">
        <f>'REGIONAL LEVEL 6'!Z16</f>
        <v>125.75</v>
      </c>
      <c r="C4" s="72">
        <f>RANK(B4,B3:B5)</f>
        <v>2</v>
      </c>
      <c r="E4" s="43" t="s">
        <v>17</v>
      </c>
      <c r="F4" s="71">
        <f>'REGIONAL LEVEL 6'!Z38</f>
        <v>119.85</v>
      </c>
      <c r="G4" s="72">
        <f>RANK(F4,F3:F5)</f>
        <v>3</v>
      </c>
    </row>
    <row r="5" spans="1:7" ht="18" thickBot="1">
      <c r="A5" s="44" t="s">
        <v>25</v>
      </c>
      <c r="B5" s="73">
        <f>'REGIONAL LEVEL 6'!Z22</f>
        <v>121.54999999999998</v>
      </c>
      <c r="C5" s="74">
        <f>RANK(B5,B3:B5)</f>
        <v>3</v>
      </c>
      <c r="E5" s="44" t="s">
        <v>25</v>
      </c>
      <c r="F5" s="73">
        <f>'REGIONAL LEVEL 6'!Z44</f>
        <v>126.55000000000001</v>
      </c>
      <c r="G5" s="74">
        <f>RANK(F5,F3:F5)</f>
        <v>1</v>
      </c>
    </row>
    <row r="6" ht="18" thickBot="1"/>
    <row r="7" spans="1:7" ht="18" thickBot="1">
      <c r="A7" s="86" t="s">
        <v>47</v>
      </c>
      <c r="E7" s="86" t="s">
        <v>48</v>
      </c>
      <c r="F7" s="68"/>
      <c r="G7" s="67"/>
    </row>
    <row r="8" spans="1:7" ht="17.25">
      <c r="A8" s="42" t="s">
        <v>16</v>
      </c>
      <c r="B8" s="70">
        <f>'REGIONAL LEVEL 5'!Z16</f>
        <v>133</v>
      </c>
      <c r="C8" s="36">
        <f>RANK(B8,B8:B10)</f>
        <v>1</v>
      </c>
      <c r="E8" s="42" t="s">
        <v>16</v>
      </c>
      <c r="F8" s="70">
        <f>'REGIONAL LEVEL 5'!Z38</f>
        <v>132.3</v>
      </c>
      <c r="G8" s="36">
        <f>RANK(F8,F8:F10)</f>
        <v>3</v>
      </c>
    </row>
    <row r="9" spans="1:7" ht="17.25">
      <c r="A9" s="43" t="s">
        <v>17</v>
      </c>
      <c r="B9" s="71">
        <f>'REGIONAL LEVEL 5'!Z22</f>
        <v>130.1</v>
      </c>
      <c r="C9" s="72">
        <f>RANK(B9,B8:B10)</f>
        <v>3</v>
      </c>
      <c r="E9" s="43" t="s">
        <v>17</v>
      </c>
      <c r="F9" s="71">
        <f>'REGIONAL LEVEL 5'!Z44</f>
        <v>133.05</v>
      </c>
      <c r="G9" s="72">
        <f>RANK(F9,F8:F10)</f>
        <v>2</v>
      </c>
    </row>
    <row r="10" spans="1:7" ht="18" thickBot="1">
      <c r="A10" s="44" t="s">
        <v>25</v>
      </c>
      <c r="B10" s="73">
        <f>'REGIONAL LEVEL 5'!Z10</f>
        <v>131.15</v>
      </c>
      <c r="C10" s="74">
        <f>RANK(B10,B8:B10)</f>
        <v>2</v>
      </c>
      <c r="E10" s="44" t="s">
        <v>25</v>
      </c>
      <c r="F10" s="73">
        <f>'REGIONAL LEVEL 5'!Z32</f>
        <v>133.25</v>
      </c>
      <c r="G10" s="74">
        <f>RANK(F10,F8:F10)</f>
        <v>1</v>
      </c>
    </row>
    <row r="11" ht="18" thickBot="1"/>
    <row r="12" spans="1:7" ht="18" thickBot="1">
      <c r="A12" s="87" t="s">
        <v>21</v>
      </c>
      <c r="B12" s="88"/>
      <c r="E12" s="87" t="s">
        <v>23</v>
      </c>
      <c r="F12" s="88"/>
      <c r="G12" s="67"/>
    </row>
    <row r="13" spans="1:7" ht="17.25">
      <c r="A13" s="75" t="s">
        <v>16</v>
      </c>
      <c r="B13" s="76">
        <f>'LEVEL 4, LEVEL 3 &amp; LEVEL 2'!Z10</f>
        <v>133.55</v>
      </c>
      <c r="C13" s="36">
        <f>RANK(B13,B13:B15)</f>
        <v>2</v>
      </c>
      <c r="E13" s="42" t="s">
        <v>16</v>
      </c>
      <c r="F13" s="70">
        <f>'LEVEL 4, LEVEL 3 &amp; LEVEL 2'!Z32</f>
        <v>88.10000000000001</v>
      </c>
      <c r="G13" s="36">
        <f>RANK(F13,F13:F15)</f>
        <v>3</v>
      </c>
    </row>
    <row r="14" spans="1:7" ht="17.25">
      <c r="A14" s="43" t="s">
        <v>17</v>
      </c>
      <c r="B14" s="71">
        <f>'LEVEL 4, LEVEL 3 &amp; LEVEL 2'!Z22</f>
        <v>134.3</v>
      </c>
      <c r="C14" s="72">
        <f>RANK(B14,B13:B15)</f>
        <v>1</v>
      </c>
      <c r="E14" s="43" t="s">
        <v>17</v>
      </c>
      <c r="F14" s="71">
        <f>'LEVEL 4, LEVEL 3 &amp; LEVEL 2'!Z44</f>
        <v>132.55</v>
      </c>
      <c r="G14" s="72">
        <f>RANK(F14,F13:F15)</f>
        <v>2</v>
      </c>
    </row>
    <row r="15" spans="1:7" ht="18" thickBot="1">
      <c r="A15" s="44" t="s">
        <v>25</v>
      </c>
      <c r="B15" s="73">
        <f>'LEVEL 4, LEVEL 3 &amp; LEVEL 2'!Z16</f>
        <v>130.4</v>
      </c>
      <c r="C15" s="74">
        <f>RANK(B15,B13:B15)</f>
        <v>3</v>
      </c>
      <c r="E15" s="44" t="s">
        <v>25</v>
      </c>
      <c r="F15" s="73">
        <f>'LEVEL 4, LEVEL 3 &amp; LEVEL 2'!Z38</f>
        <v>133.05</v>
      </c>
      <c r="G15" s="74">
        <f>RANK(F15,F13:F15)</f>
        <v>1</v>
      </c>
    </row>
    <row r="16" ht="18" thickBot="1"/>
    <row r="17" spans="1:7" ht="18" thickBot="1">
      <c r="A17" s="87" t="s">
        <v>37</v>
      </c>
      <c r="B17" s="95"/>
      <c r="E17" s="78" t="s">
        <v>26</v>
      </c>
      <c r="F17" s="77"/>
      <c r="G17" s="67"/>
    </row>
    <row r="18" spans="1:9" ht="17.25">
      <c r="A18" s="75" t="s">
        <v>16</v>
      </c>
      <c r="B18" s="76">
        <f>'LEVEL 4, LEVEL 3 &amp; LEVEL 2'!Z60</f>
        <v>133.35</v>
      </c>
      <c r="C18" s="36">
        <f>RANK(B18,B18:B20)</f>
        <v>1</v>
      </c>
      <c r="E18" s="75" t="s">
        <v>16</v>
      </c>
      <c r="F18" s="76">
        <f>B3+F3+B8+F8+B13+F13+B18</f>
        <v>872.3500000000001</v>
      </c>
      <c r="G18" s="36">
        <f>RANK(F18,F18:F20)</f>
        <v>3</v>
      </c>
      <c r="I18" s="79"/>
    </row>
    <row r="19" spans="1:7" ht="17.25">
      <c r="A19" s="43" t="s">
        <v>17</v>
      </c>
      <c r="B19" s="71">
        <f>'LEVEL 4, LEVEL 3 &amp; LEVEL 2'!Z54</f>
        <v>123.55</v>
      </c>
      <c r="C19" s="72">
        <f>RANK(B19,B18:B20)</f>
        <v>3</v>
      </c>
      <c r="E19" s="43" t="s">
        <v>17</v>
      </c>
      <c r="F19" s="71">
        <f>B4+F4+B9+F9+B14+F14+B19</f>
        <v>899.1499999999999</v>
      </c>
      <c r="G19" s="72">
        <f>RANK(F19,F18:F20)</f>
        <v>2</v>
      </c>
    </row>
    <row r="20" spans="1:7" ht="18" thickBot="1">
      <c r="A20" s="44" t="s">
        <v>25</v>
      </c>
      <c r="B20" s="73">
        <f>'LEVEL 4, LEVEL 3 &amp; LEVEL 2'!Z66</f>
        <v>131.7</v>
      </c>
      <c r="C20" s="74">
        <f>RANK(B20,B18:B20)</f>
        <v>2</v>
      </c>
      <c r="E20" s="44" t="s">
        <v>25</v>
      </c>
      <c r="F20" s="73">
        <f>B5+F5+B10+F10+B15+F15+B20</f>
        <v>907.6500000000001</v>
      </c>
      <c r="G20" s="74">
        <f>RANK(F20,F18:F20)</f>
        <v>1</v>
      </c>
    </row>
  </sheetData>
  <sheetProtection/>
  <printOptions/>
  <pageMargins left="1.7716535433070868" right="0.7086614173228347" top="0.7480314960629921" bottom="0.7480314960629921" header="0.31496062992125984" footer="0.31496062992125984"/>
  <pageSetup fitToHeight="1" fitToWidth="1" horizontalDpi="300" verticalDpi="300" orientation="landscape" paperSize="9" scale="95" r:id="rId1"/>
  <headerFooter>
    <oddHeader>&amp;C&amp;20 2017 NORTH WEST GYMNASTICS ASSOCIATION
INTER-COUNTY TEAM CHAMPIONSHIPS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McLaughlin</dc:creator>
  <cp:keywords/>
  <dc:description/>
  <cp:lastModifiedBy>chris mclaughlin</cp:lastModifiedBy>
  <cp:lastPrinted>2017-12-10T16:30:46Z</cp:lastPrinted>
  <dcterms:created xsi:type="dcterms:W3CDTF">2014-06-13T07:20:25Z</dcterms:created>
  <dcterms:modified xsi:type="dcterms:W3CDTF">2017-12-10T18:37:50Z</dcterms:modified>
  <cp:category/>
  <cp:version/>
  <cp:contentType/>
  <cp:contentStatus/>
</cp:coreProperties>
</file>